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7410"/>
  </bookViews>
  <sheets>
    <sheet name="Figure 3.6" sheetId="4" r:id="rId1"/>
  </sheets>
  <definedNames>
    <definedName name="test" localSheetId="0">#REF!</definedName>
    <definedName name="test">#REF!</definedName>
    <definedName name="test1" localSheetId="0">#REF!</definedName>
    <definedName name="test1">#REF!</definedName>
  </definedNames>
  <calcPr calcId="145621"/>
</workbook>
</file>

<file path=xl/calcChain.xml><?xml version="1.0" encoding="utf-8"?>
<calcChain xmlns="http://schemas.openxmlformats.org/spreadsheetml/2006/main">
  <c r="O18" i="4" l="1"/>
  <c r="M18" i="4"/>
  <c r="K18" i="4"/>
  <c r="I18" i="4"/>
  <c r="E18" i="4"/>
  <c r="B18" i="4"/>
  <c r="R16" i="4"/>
  <c r="R17" i="4" s="1"/>
  <c r="Q16" i="4"/>
  <c r="Q17" i="4" s="1"/>
  <c r="P16" i="4"/>
  <c r="P17" i="4" s="1"/>
  <c r="O16" i="4"/>
  <c r="O17" i="4" s="1"/>
  <c r="N16" i="4"/>
  <c r="N17" i="4" s="1"/>
  <c r="M16" i="4"/>
  <c r="M17" i="4" s="1"/>
  <c r="L16" i="4"/>
  <c r="L17" i="4" s="1"/>
  <c r="K16" i="4"/>
  <c r="K17" i="4" s="1"/>
  <c r="J16" i="4"/>
  <c r="J17" i="4" s="1"/>
  <c r="I16" i="4"/>
  <c r="I17" i="4" s="1"/>
  <c r="H16" i="4"/>
  <c r="H17" i="4" s="1"/>
  <c r="G16" i="4"/>
  <c r="G17" i="4" s="1"/>
  <c r="F16" i="4"/>
  <c r="F17" i="4" s="1"/>
  <c r="E16" i="4"/>
  <c r="E17" i="4" s="1"/>
  <c r="D16" i="4"/>
  <c r="D17" i="4" s="1"/>
  <c r="C16" i="4"/>
  <c r="C17" i="4" s="1"/>
  <c r="B16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R8" i="4"/>
  <c r="F18" i="4" s="1"/>
  <c r="Q8" i="4"/>
  <c r="G18" i="4" s="1"/>
  <c r="P8" i="4"/>
  <c r="N18" i="4" s="1"/>
  <c r="O8" i="4"/>
  <c r="H18" i="4" s="1"/>
  <c r="N8" i="4"/>
  <c r="M8" i="4"/>
  <c r="J18" i="4" s="1"/>
  <c r="L8" i="4"/>
  <c r="K8" i="4"/>
  <c r="C18" i="4" s="1"/>
  <c r="J8" i="4"/>
  <c r="I8" i="4"/>
  <c r="D18" i="4" s="1"/>
  <c r="H8" i="4"/>
  <c r="G8" i="4"/>
  <c r="L18" i="4" s="1"/>
  <c r="F8" i="4"/>
  <c r="E8" i="4"/>
  <c r="Q18" i="4" s="1"/>
  <c r="D8" i="4"/>
  <c r="P18" i="4" s="1"/>
  <c r="C8" i="4"/>
  <c r="R18" i="4" s="1"/>
</calcChain>
</file>

<file path=xl/sharedStrings.xml><?xml version="1.0" encoding="utf-8"?>
<sst xmlns="http://schemas.openxmlformats.org/spreadsheetml/2006/main" count="47" uniqueCount="28">
  <si>
    <t>Derivation of Figure of Figure 3.6</t>
  </si>
  <si>
    <t>CRP1-1
FGD</t>
  </si>
  <si>
    <t>CRP2-1</t>
  </si>
  <si>
    <t>CRP2-17
FGD</t>
  </si>
  <si>
    <t>CRP3-1</t>
  </si>
  <si>
    <t>CRP4-1</t>
  </si>
  <si>
    <t>CRP4-1
FGD</t>
  </si>
  <si>
    <t>CRP5-1</t>
  </si>
  <si>
    <t>CRP6-1</t>
  </si>
  <si>
    <t>CRP7-1</t>
  </si>
  <si>
    <t>CRP8-1</t>
  </si>
  <si>
    <t>CRP9-1</t>
  </si>
  <si>
    <t>CRP9WC</t>
  </si>
  <si>
    <t>CRP10-1</t>
  </si>
  <si>
    <t>CRP31-1</t>
  </si>
  <si>
    <t>CRP21-1 
(FGD WIND)</t>
  </si>
  <si>
    <t>CRP32-1 
(FGD PPA)</t>
  </si>
  <si>
    <t>NPV 2020</t>
  </si>
  <si>
    <t xml:space="preserve">DSM load comparison </t>
  </si>
  <si>
    <t>NPV 2030</t>
  </si>
  <si>
    <t>Half Low</t>
  </si>
  <si>
    <t>Base</t>
  </si>
  <si>
    <t>High</t>
  </si>
  <si>
    <t>Base 50% Peak 100% Energy</t>
  </si>
  <si>
    <t>Planning Period</t>
  </si>
  <si>
    <t>Study Period</t>
  </si>
  <si>
    <t>** Study Period</t>
  </si>
  <si>
    <t xml:space="preserve"> % 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</si>
</sst>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0.0%"/>
    <numFmt numFmtId="167" formatCode="[$-409]d\-mmm;@"/>
    <numFmt numFmtId="168" formatCode="_(&quot;$&quot;\ #,##0.00_);_(&quot;$&quot;\ \(#,##0.00\);_(&quot;$&quot;\ &quot;-&quot;??_);_(@_)"/>
    <numFmt numFmtId="169" formatCode="_(&quot;$&quot;\ #,##0_);_(&quot;$&quot;\ \(#,##0\);_(&quot;$&quot;\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color theme="1"/>
      <name val="Calibri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 style="medium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2" fillId="0" borderId="0"/>
    <xf numFmtId="167" fontId="4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4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/>
  </cellStyleXfs>
  <cellXfs count="78">
    <xf numFmtId="0" fontId="0" fillId="0" borderId="0" xfId="0"/>
    <xf numFmtId="0" fontId="3" fillId="0" borderId="0" xfId="1" applyFont="1"/>
    <xf numFmtId="0" fontId="2" fillId="0" borderId="0" xfId="1"/>
    <xf numFmtId="0" fontId="2" fillId="2" borderId="0" xfId="1" applyNumberForma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2" fillId="2" borderId="0" xfId="1" applyFill="1"/>
    <xf numFmtId="164" fontId="3" fillId="0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3" borderId="6" xfId="1" applyNumberFormat="1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3" borderId="7" xfId="1" applyNumberFormat="1" applyFont="1" applyFill="1" applyBorder="1" applyAlignment="1">
      <alignment horizontal="center" vertical="center" wrapText="1"/>
    </xf>
    <xf numFmtId="165" fontId="2" fillId="0" borderId="8" xfId="1" applyNumberFormat="1" applyFont="1" applyFill="1" applyBorder="1" applyAlignment="1">
      <alignment horizontal="center" vertical="center" wrapText="1"/>
    </xf>
    <xf numFmtId="165" fontId="2" fillId="3" borderId="9" xfId="1" applyNumberFormat="1" applyFont="1" applyFill="1" applyBorder="1" applyAlignment="1">
      <alignment horizontal="center" vertical="center" wrapText="1"/>
    </xf>
    <xf numFmtId="0" fontId="3" fillId="2" borderId="0" xfId="1" applyFont="1" applyFill="1"/>
    <xf numFmtId="164" fontId="3" fillId="0" borderId="10" xfId="1" applyNumberFormat="1" applyFont="1" applyFill="1" applyBorder="1" applyAlignment="1">
      <alignment horizontal="center" vertical="center"/>
    </xf>
    <xf numFmtId="165" fontId="2" fillId="0" borderId="11" xfId="1" applyNumberFormat="1" applyFont="1" applyFill="1" applyBorder="1" applyAlignment="1">
      <alignment horizontal="center" vertical="center" wrapText="1"/>
    </xf>
    <xf numFmtId="165" fontId="2" fillId="3" borderId="12" xfId="1" applyNumberFormat="1" applyFont="1" applyFill="1" applyBorder="1" applyAlignment="1">
      <alignment horizontal="center" vertical="center" wrapText="1"/>
    </xf>
    <xf numFmtId="165" fontId="2" fillId="0" borderId="12" xfId="1" applyNumberFormat="1" applyFont="1" applyFill="1" applyBorder="1" applyAlignment="1">
      <alignment horizontal="center" vertical="center" wrapText="1"/>
    </xf>
    <xf numFmtId="165" fontId="2" fillId="3" borderId="13" xfId="1" applyNumberFormat="1" applyFont="1" applyFill="1" applyBorder="1" applyAlignment="1">
      <alignment horizontal="center" vertical="center" wrapText="1"/>
    </xf>
    <xf numFmtId="165" fontId="2" fillId="0" borderId="14" xfId="1" applyNumberFormat="1" applyFont="1" applyFill="1" applyBorder="1" applyAlignment="1">
      <alignment horizontal="center" vertical="center" wrapText="1"/>
    </xf>
    <xf numFmtId="165" fontId="2" fillId="3" borderId="15" xfId="1" applyNumberFormat="1" applyFont="1" applyFill="1" applyBorder="1" applyAlignment="1">
      <alignment horizontal="center" vertical="center" wrapText="1"/>
    </xf>
    <xf numFmtId="0" fontId="2" fillId="4" borderId="16" xfId="1" applyFill="1" applyBorder="1"/>
    <xf numFmtId="0" fontId="2" fillId="5" borderId="16" xfId="1" applyFill="1" applyBorder="1"/>
    <xf numFmtId="0" fontId="2" fillId="6" borderId="16" xfId="1" applyFill="1" applyBorder="1"/>
    <xf numFmtId="0" fontId="2" fillId="7" borderId="16" xfId="1" applyFill="1" applyBorder="1"/>
    <xf numFmtId="165" fontId="2" fillId="0" borderId="17" xfId="1" applyNumberFormat="1" applyFont="1" applyFill="1" applyBorder="1" applyAlignment="1">
      <alignment horizontal="center" vertical="center" wrapText="1"/>
    </xf>
    <xf numFmtId="165" fontId="2" fillId="3" borderId="18" xfId="1" applyNumberFormat="1" applyFont="1" applyFill="1" applyBorder="1" applyAlignment="1">
      <alignment horizontal="center" vertical="center" wrapText="1"/>
    </xf>
    <xf numFmtId="165" fontId="2" fillId="0" borderId="18" xfId="1" applyNumberFormat="1" applyFont="1" applyFill="1" applyBorder="1" applyAlignment="1">
      <alignment horizontal="center" vertical="center" wrapText="1"/>
    </xf>
    <xf numFmtId="165" fontId="2" fillId="3" borderId="19" xfId="1" applyNumberFormat="1" applyFont="1" applyFill="1" applyBorder="1" applyAlignment="1">
      <alignment horizontal="center" vertical="center" wrapText="1"/>
    </xf>
    <xf numFmtId="165" fontId="2" fillId="0" borderId="20" xfId="1" applyNumberFormat="1" applyFont="1" applyFill="1" applyBorder="1" applyAlignment="1">
      <alignment horizontal="center" vertical="center" wrapText="1"/>
    </xf>
    <xf numFmtId="165" fontId="2" fillId="3" borderId="21" xfId="1" applyNumberFormat="1" applyFont="1" applyFill="1" applyBorder="1" applyAlignment="1">
      <alignment horizontal="center" vertical="center" wrapText="1"/>
    </xf>
    <xf numFmtId="164" fontId="3" fillId="0" borderId="22" xfId="1" applyNumberFormat="1" applyFont="1" applyFill="1" applyBorder="1" applyAlignment="1">
      <alignment horizontal="center" vertical="center"/>
    </xf>
    <xf numFmtId="165" fontId="2" fillId="0" borderId="23" xfId="1" applyNumberFormat="1" applyFont="1" applyFill="1" applyBorder="1" applyAlignment="1">
      <alignment horizontal="center" vertical="center" wrapText="1"/>
    </xf>
    <xf numFmtId="165" fontId="2" fillId="3" borderId="24" xfId="1" applyNumberFormat="1" applyFont="1" applyFill="1" applyBorder="1" applyAlignment="1">
      <alignment horizontal="center" vertical="center" wrapText="1"/>
    </xf>
    <xf numFmtId="165" fontId="2" fillId="0" borderId="24" xfId="1" applyNumberFormat="1" applyFont="1" applyFill="1" applyBorder="1" applyAlignment="1">
      <alignment horizontal="center" vertical="center" wrapText="1"/>
    </xf>
    <xf numFmtId="165" fontId="2" fillId="3" borderId="25" xfId="1" applyNumberFormat="1" applyFont="1" applyFill="1" applyBorder="1" applyAlignment="1">
      <alignment horizontal="center" vertical="center" wrapText="1"/>
    </xf>
    <xf numFmtId="165" fontId="2" fillId="0" borderId="26" xfId="1" applyNumberFormat="1" applyFont="1" applyFill="1" applyBorder="1" applyAlignment="1">
      <alignment horizontal="center" vertical="center" wrapText="1"/>
    </xf>
    <xf numFmtId="165" fontId="2" fillId="3" borderId="27" xfId="1" applyNumberFormat="1" applyFont="1" applyFill="1" applyBorder="1" applyAlignment="1">
      <alignment horizontal="center" vertical="center" wrapText="1"/>
    </xf>
    <xf numFmtId="0" fontId="2" fillId="2" borderId="0" xfId="1" applyFill="1" applyBorder="1"/>
    <xf numFmtId="0" fontId="2" fillId="0" borderId="0" xfId="1" applyFill="1"/>
    <xf numFmtId="0" fontId="2" fillId="0" borderId="5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0" borderId="28" xfId="1" applyNumberFormat="1" applyFont="1" applyFill="1" applyBorder="1" applyAlignment="1">
      <alignment horizontal="center" vertical="center" wrapText="1"/>
    </xf>
    <xf numFmtId="0" fontId="2" fillId="3" borderId="29" xfId="1" applyNumberFormat="1" applyFont="1" applyFill="1" applyBorder="1" applyAlignment="1">
      <alignment horizontal="center" vertical="center" wrapText="1"/>
    </xf>
    <xf numFmtId="0" fontId="2" fillId="0" borderId="29" xfId="1" applyNumberFormat="1" applyFont="1" applyFill="1" applyBorder="1" applyAlignment="1">
      <alignment horizontal="center" vertical="center" wrapText="1"/>
    </xf>
    <xf numFmtId="0" fontId="2" fillId="3" borderId="30" xfId="1" applyNumberFormat="1" applyFont="1" applyFill="1" applyBorder="1" applyAlignment="1">
      <alignment horizontal="center" vertical="center" wrapText="1"/>
    </xf>
    <xf numFmtId="0" fontId="2" fillId="0" borderId="31" xfId="1" applyNumberFormat="1" applyFont="1" applyFill="1" applyBorder="1" applyAlignment="1">
      <alignment horizontal="center" vertical="center" wrapText="1"/>
    </xf>
    <xf numFmtId="0" fontId="2" fillId="3" borderId="32" xfId="1" applyNumberFormat="1" applyFont="1" applyFill="1" applyBorder="1" applyAlignment="1">
      <alignment horizontal="center" vertical="center" wrapText="1"/>
    </xf>
    <xf numFmtId="164" fontId="3" fillId="0" borderId="33" xfId="1" applyNumberFormat="1" applyFont="1" applyFill="1" applyBorder="1" applyAlignment="1">
      <alignment horizontal="center" vertical="center"/>
    </xf>
    <xf numFmtId="164" fontId="3" fillId="0" borderId="34" xfId="1" applyNumberFormat="1" applyFont="1" applyFill="1" applyBorder="1" applyAlignment="1">
      <alignment horizontal="center" vertical="center"/>
    </xf>
    <xf numFmtId="0" fontId="2" fillId="0" borderId="35" xfId="1" applyNumberFormat="1" applyFont="1" applyFill="1" applyBorder="1" applyAlignment="1">
      <alignment horizontal="center" vertical="center" wrapText="1"/>
    </xf>
    <xf numFmtId="0" fontId="2" fillId="3" borderId="36" xfId="1" applyNumberFormat="1" applyFont="1" applyFill="1" applyBorder="1" applyAlignment="1">
      <alignment horizontal="center" vertical="center" wrapText="1"/>
    </xf>
    <xf numFmtId="0" fontId="2" fillId="0" borderId="36" xfId="1" applyNumberFormat="1" applyFont="1" applyFill="1" applyBorder="1" applyAlignment="1">
      <alignment horizontal="center" vertical="center" wrapText="1"/>
    </xf>
    <xf numFmtId="0" fontId="2" fillId="3" borderId="37" xfId="1" applyNumberFormat="1" applyFont="1" applyFill="1" applyBorder="1" applyAlignment="1">
      <alignment horizontal="center" vertical="center" wrapText="1"/>
    </xf>
    <xf numFmtId="0" fontId="2" fillId="0" borderId="38" xfId="1" applyNumberFormat="1" applyFont="1" applyFill="1" applyBorder="1" applyAlignment="1">
      <alignment horizontal="center" vertical="center" wrapText="1"/>
    </xf>
    <xf numFmtId="0" fontId="2" fillId="3" borderId="39" xfId="1" applyNumberFormat="1" applyFont="1" applyFill="1" applyBorder="1" applyAlignment="1">
      <alignment horizontal="center" vertical="center" wrapText="1"/>
    </xf>
    <xf numFmtId="0" fontId="3" fillId="0" borderId="40" xfId="1" applyFont="1" applyFill="1" applyBorder="1" applyAlignment="1">
      <alignment horizontal="center" vertical="center" wrapText="1"/>
    </xf>
    <xf numFmtId="0" fontId="3" fillId="3" borderId="40" xfId="1" applyFont="1" applyFill="1" applyBorder="1" applyAlignment="1">
      <alignment horizontal="center" vertical="center" wrapText="1"/>
    </xf>
    <xf numFmtId="164" fontId="3" fillId="0" borderId="40" xfId="1" applyNumberFormat="1" applyFont="1" applyFill="1" applyBorder="1" applyAlignment="1">
      <alignment horizontal="center" vertical="center" wrapText="1"/>
    </xf>
    <xf numFmtId="165" fontId="2" fillId="0" borderId="41" xfId="1" applyNumberFormat="1" applyFont="1" applyFill="1" applyBorder="1" applyAlignment="1">
      <alignment horizontal="center" vertical="center" wrapText="1"/>
    </xf>
    <xf numFmtId="165" fontId="2" fillId="3" borderId="41" xfId="1" applyNumberFormat="1" applyFont="1" applyFill="1" applyBorder="1" applyAlignment="1">
      <alignment horizontal="center" vertical="center" wrapText="1"/>
    </xf>
    <xf numFmtId="165" fontId="2" fillId="2" borderId="41" xfId="1" applyNumberFormat="1" applyFont="1" applyFill="1" applyBorder="1" applyAlignment="1">
      <alignment horizontal="center" vertical="center" wrapText="1"/>
    </xf>
    <xf numFmtId="164" fontId="3" fillId="0" borderId="41" xfId="1" applyNumberFormat="1" applyFont="1" applyFill="1" applyBorder="1" applyAlignment="1">
      <alignment horizontal="center" vertical="center"/>
    </xf>
    <xf numFmtId="166" fontId="2" fillId="0" borderId="41" xfId="1" applyNumberFormat="1" applyFont="1" applyFill="1" applyBorder="1" applyAlignment="1">
      <alignment horizontal="center" vertical="center" wrapText="1"/>
    </xf>
    <xf numFmtId="166" fontId="2" fillId="3" borderId="41" xfId="1" applyNumberFormat="1" applyFont="1" applyFill="1" applyBorder="1" applyAlignment="1">
      <alignment horizontal="center" vertical="center" wrapText="1"/>
    </xf>
    <xf numFmtId="166" fontId="2" fillId="2" borderId="41" xfId="1" applyNumberFormat="1" applyFont="1" applyFill="1" applyBorder="1" applyAlignment="1">
      <alignment horizontal="center" vertical="center" wrapText="1"/>
    </xf>
    <xf numFmtId="1" fontId="3" fillId="0" borderId="40" xfId="1" applyNumberFormat="1" applyFont="1" applyFill="1" applyBorder="1" applyAlignment="1">
      <alignment horizontal="center" vertical="center"/>
    </xf>
    <xf numFmtId="1" fontId="2" fillId="0" borderId="22" xfId="1" applyNumberFormat="1" applyFont="1" applyFill="1" applyBorder="1" applyAlignment="1">
      <alignment horizontal="center" vertical="center" wrapText="1"/>
    </xf>
    <xf numFmtId="1" fontId="2" fillId="3" borderId="22" xfId="1" applyNumberFormat="1" applyFont="1" applyFill="1" applyBorder="1" applyAlignment="1">
      <alignment horizontal="center" vertical="center" wrapText="1"/>
    </xf>
    <xf numFmtId="166" fontId="2" fillId="0" borderId="0" xfId="1" applyNumberFormat="1" applyFill="1"/>
  </cellXfs>
  <cellStyles count="55">
    <cellStyle name="]_x000d__x000a_Zoomed=1_x000d__x000a_Row=0_x000d__x000a_Column=0_x000d__x000a_Height=0_x000d__x000a_Width=0_x000d__x000a_FontName=FoxFont_x000d__x000a_FontStyle=0_x000d__x000a_FontSize=9_x000d__x000a_PrtFontName=FoxPrin" xfId="2"/>
    <cellStyle name="Comma 2" xfId="3"/>
    <cellStyle name="Comma 3" xfId="4"/>
    <cellStyle name="Comma 3 2" xfId="5"/>
    <cellStyle name="Comma 3 3" xfId="6"/>
    <cellStyle name="Comma 4" xfId="7"/>
    <cellStyle name="Currency 2" xfId="8"/>
    <cellStyle name="Currency 2 2" xfId="9"/>
    <cellStyle name="Currency 3" xfId="10"/>
    <cellStyle name="Currency 3 2" xfId="11"/>
    <cellStyle name="Currency 4" xfId="12"/>
    <cellStyle name="Normal" xfId="0" builtinId="0"/>
    <cellStyle name="Normal 10" xfId="13"/>
    <cellStyle name="Normal 10 2" xfId="14"/>
    <cellStyle name="Normal 11" xfId="15"/>
    <cellStyle name="Normal 12" xfId="16"/>
    <cellStyle name="Normal 13" xfId="17"/>
    <cellStyle name="Normal 14" xfId="18"/>
    <cellStyle name="Normal 15" xfId="19"/>
    <cellStyle name="Normal 16" xfId="20"/>
    <cellStyle name="Normal 2" xfId="21"/>
    <cellStyle name="Normal 2 2" xfId="1"/>
    <cellStyle name="Normal 3" xfId="22"/>
    <cellStyle name="Normal 3 2" xfId="23"/>
    <cellStyle name="Normal 3 2 2" xfId="24"/>
    <cellStyle name="Normal 3 2 2 2" xfId="25"/>
    <cellStyle name="Normal 3 2 3" xfId="26"/>
    <cellStyle name="Normal 3 3" xfId="27"/>
    <cellStyle name="Normal 3 3 2" xfId="28"/>
    <cellStyle name="Normal 3 3 2 2" xfId="29"/>
    <cellStyle name="Normal 3 3 3" xfId="30"/>
    <cellStyle name="Normal 4" xfId="31"/>
    <cellStyle name="Normal 5" xfId="32"/>
    <cellStyle name="Normal 5 2" xfId="33"/>
    <cellStyle name="Normal 5 2 2" xfId="34"/>
    <cellStyle name="Normal 5 3" xfId="35"/>
    <cellStyle name="Normal 6" xfId="36"/>
    <cellStyle name="Normal 6 2" xfId="37"/>
    <cellStyle name="Normal 6 2 2" xfId="38"/>
    <cellStyle name="Normal 6 3" xfId="39"/>
    <cellStyle name="Normal 7" xfId="40"/>
    <cellStyle name="Normal 7 2" xfId="41"/>
    <cellStyle name="Normal 7 2 2" xfId="42"/>
    <cellStyle name="Normal 7 3" xfId="43"/>
    <cellStyle name="Normal 76" xfId="44"/>
    <cellStyle name="Normal 8" xfId="45"/>
    <cellStyle name="Normal 9" xfId="46"/>
    <cellStyle name="Percent 2" xfId="47"/>
    <cellStyle name="Percent 3" xfId="48"/>
    <cellStyle name="Percent 3 2" xfId="49"/>
    <cellStyle name="Percent 3 3" xfId="50"/>
    <cellStyle name="Percent 4" xfId="51"/>
    <cellStyle name="Percent 4 2" xfId="52"/>
    <cellStyle name="Percent 5" xfId="53"/>
    <cellStyle name="Style 1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3.6'!$C$15</c:f>
              <c:strCache>
                <c:ptCount val="1"/>
                <c:pt idx="0">
                  <c:v>CRP7-1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3.6'!$C$16</c:f>
              <c:numCache>
                <c:formatCode>"$"#,##0</c:formatCode>
                <c:ptCount val="1"/>
                <c:pt idx="0">
                  <c:v>4506.7356661911172</c:v>
                </c:pt>
              </c:numCache>
            </c:numRef>
          </c:val>
        </c:ser>
        <c:ser>
          <c:idx val="1"/>
          <c:order val="1"/>
          <c:tx>
            <c:strRef>
              <c:f>'Figure 3.6'!$D$15</c:f>
              <c:strCache>
                <c:ptCount val="1"/>
                <c:pt idx="0">
                  <c:v>CRP5-1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3.6'!$D$16</c:f>
              <c:numCache>
                <c:formatCode>"$"#,##0</c:formatCode>
                <c:ptCount val="1"/>
                <c:pt idx="0">
                  <c:v>4491.347982110351</c:v>
                </c:pt>
              </c:numCache>
            </c:numRef>
          </c:val>
        </c:ser>
        <c:ser>
          <c:idx val="2"/>
          <c:order val="2"/>
          <c:tx>
            <c:strRef>
              <c:f>'Figure 3.6'!$E$15</c:f>
              <c:strCache>
                <c:ptCount val="1"/>
                <c:pt idx="0">
                  <c:v>CRP6-1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3.6'!$E$16</c:f>
              <c:numCache>
                <c:formatCode>"$"#,##0</c:formatCode>
                <c:ptCount val="1"/>
                <c:pt idx="0">
                  <c:v>4488.5238488350687</c:v>
                </c:pt>
              </c:numCache>
            </c:numRef>
          </c:val>
        </c:ser>
        <c:ser>
          <c:idx val="3"/>
          <c:order val="3"/>
          <c:tx>
            <c:strRef>
              <c:f>'Figure 3.6'!$F$15</c:f>
              <c:strCache>
                <c:ptCount val="1"/>
                <c:pt idx="0">
                  <c:v>CRP32-1 
(FGD PPA)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CRP32-1 FGD</a:t>
                    </a:r>
                  </a:p>
                </c:rich>
              </c:tx>
              <c:dLblPos val="inBase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3.6'!$F$16</c:f>
              <c:numCache>
                <c:formatCode>"$"#,##0</c:formatCode>
                <c:ptCount val="1"/>
                <c:pt idx="0">
                  <c:v>4194.5789689184157</c:v>
                </c:pt>
              </c:numCache>
            </c:numRef>
          </c:val>
        </c:ser>
        <c:ser>
          <c:idx val="4"/>
          <c:order val="4"/>
          <c:tx>
            <c:strRef>
              <c:f>'Figure 3.6'!$G$15</c:f>
              <c:strCache>
                <c:ptCount val="1"/>
                <c:pt idx="0">
                  <c:v>CRP21-1 
(FGD WIND)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CRP21-1 FGD</a:t>
                    </a:r>
                  </a:p>
                </c:rich>
              </c:tx>
              <c:dLblPos val="inBase"/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ln>
                <a:noFill/>
              </a:ln>
            </c:spPr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3.6'!$G$16</c:f>
              <c:numCache>
                <c:formatCode>"$"#,##0</c:formatCode>
                <c:ptCount val="1"/>
                <c:pt idx="0">
                  <c:v>4193.7475623262953</c:v>
                </c:pt>
              </c:numCache>
            </c:numRef>
          </c:val>
        </c:ser>
        <c:ser>
          <c:idx val="5"/>
          <c:order val="5"/>
          <c:tx>
            <c:strRef>
              <c:f>'Figure 3.6'!$H$15</c:f>
              <c:strCache>
                <c:ptCount val="1"/>
                <c:pt idx="0">
                  <c:v>CRP10-1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3.6'!$H$16</c:f>
              <c:numCache>
                <c:formatCode>"$"#,##0</c:formatCode>
                <c:ptCount val="1"/>
                <c:pt idx="0">
                  <c:v>4074.6526412027833</c:v>
                </c:pt>
              </c:numCache>
            </c:numRef>
          </c:val>
        </c:ser>
        <c:ser>
          <c:idx val="6"/>
          <c:order val="6"/>
          <c:tx>
            <c:strRef>
              <c:f>'Figure 3.6'!$I$15</c:f>
              <c:strCache>
                <c:ptCount val="1"/>
                <c:pt idx="0">
                  <c:v>CRP9WC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3.6'!$I$16</c:f>
              <c:numCache>
                <c:formatCode>"$"#,##0</c:formatCode>
                <c:ptCount val="1"/>
                <c:pt idx="0">
                  <c:v>4071.8149954157639</c:v>
                </c:pt>
              </c:numCache>
            </c:numRef>
          </c:val>
        </c:ser>
        <c:ser>
          <c:idx val="7"/>
          <c:order val="7"/>
          <c:tx>
            <c:strRef>
              <c:f>'Figure 3.6'!$J$15</c:f>
              <c:strCache>
                <c:ptCount val="1"/>
                <c:pt idx="0">
                  <c:v>CRP9-1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3.6'!$J$16</c:f>
              <c:numCache>
                <c:formatCode>"$"#,##0</c:formatCode>
                <c:ptCount val="1"/>
                <c:pt idx="0">
                  <c:v>4071.8149954157639</c:v>
                </c:pt>
              </c:numCache>
            </c:numRef>
          </c:val>
        </c:ser>
        <c:ser>
          <c:idx val="8"/>
          <c:order val="8"/>
          <c:tx>
            <c:strRef>
              <c:f>'Figure 3.6'!$K$15</c:f>
              <c:strCache>
                <c:ptCount val="1"/>
                <c:pt idx="0">
                  <c:v>CRP4-1
FGD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CRP4-1 FGD</a:t>
                    </a:r>
                  </a:p>
                </c:rich>
              </c:tx>
              <c:dLblPos val="inBase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3.6'!$K$16</c:f>
              <c:numCache>
                <c:formatCode>"$"#,##0</c:formatCode>
                <c:ptCount val="1"/>
                <c:pt idx="0">
                  <c:v>4065.3907741297708</c:v>
                </c:pt>
              </c:numCache>
            </c:numRef>
          </c:val>
        </c:ser>
        <c:ser>
          <c:idx val="9"/>
          <c:order val="9"/>
          <c:tx>
            <c:strRef>
              <c:f>'Figure 3.6'!$L$15</c:f>
              <c:strCache>
                <c:ptCount val="1"/>
                <c:pt idx="0">
                  <c:v>CRP4-1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3.6'!$L$16</c:f>
              <c:numCache>
                <c:formatCode>"$"#,##0</c:formatCode>
                <c:ptCount val="1"/>
                <c:pt idx="0">
                  <c:v>4065.3907741297708</c:v>
                </c:pt>
              </c:numCache>
            </c:numRef>
          </c:val>
        </c:ser>
        <c:ser>
          <c:idx val="10"/>
          <c:order val="10"/>
          <c:tx>
            <c:strRef>
              <c:f>'Figure 3.6'!$M$15</c:f>
              <c:strCache>
                <c:ptCount val="1"/>
                <c:pt idx="0">
                  <c:v>CRP8-1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3.6'!$M$16</c:f>
              <c:numCache>
                <c:formatCode>"$"#,##0</c:formatCode>
                <c:ptCount val="1"/>
                <c:pt idx="0">
                  <c:v>4062.2243843166361</c:v>
                </c:pt>
              </c:numCache>
            </c:numRef>
          </c:val>
        </c:ser>
        <c:ser>
          <c:idx val="11"/>
          <c:order val="11"/>
          <c:tx>
            <c:strRef>
              <c:f>'Figure 3.6'!$N$15</c:f>
              <c:strCache>
                <c:ptCount val="1"/>
                <c:pt idx="0">
                  <c:v>CRP31-1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3.6'!$N$16</c:f>
              <c:numCache>
                <c:formatCode>"$"#,##0</c:formatCode>
                <c:ptCount val="1"/>
                <c:pt idx="0">
                  <c:v>4050.1366127284236</c:v>
                </c:pt>
              </c:numCache>
            </c:numRef>
          </c:val>
        </c:ser>
        <c:ser>
          <c:idx val="12"/>
          <c:order val="12"/>
          <c:tx>
            <c:strRef>
              <c:f>'Figure 3.6'!$O$15</c:f>
              <c:strCache>
                <c:ptCount val="1"/>
                <c:pt idx="0">
                  <c:v>CRP3-1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3.6'!$O$16</c:f>
              <c:numCache>
                <c:formatCode>"$"#,##0</c:formatCode>
                <c:ptCount val="1"/>
                <c:pt idx="0">
                  <c:v>4049.4494008399261</c:v>
                </c:pt>
              </c:numCache>
            </c:numRef>
          </c:val>
        </c:ser>
        <c:ser>
          <c:idx val="13"/>
          <c:order val="13"/>
          <c:tx>
            <c:strRef>
              <c:f>'Figure 3.6'!$P$15</c:f>
              <c:strCache>
                <c:ptCount val="1"/>
                <c:pt idx="0">
                  <c:v>CRP2-1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3.6'!$P$16</c:f>
              <c:numCache>
                <c:formatCode>"$"#,##0</c:formatCode>
                <c:ptCount val="1"/>
                <c:pt idx="0">
                  <c:v>4049.4494008399261</c:v>
                </c:pt>
              </c:numCache>
            </c:numRef>
          </c:val>
        </c:ser>
        <c:ser>
          <c:idx val="14"/>
          <c:order val="14"/>
          <c:tx>
            <c:strRef>
              <c:f>'Figure 3.6'!$Q$15</c:f>
              <c:strCache>
                <c:ptCount val="1"/>
                <c:pt idx="0">
                  <c:v>CRP2-17
FGD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CRP2-17 FGD</a:t>
                    </a:r>
                  </a:p>
                </c:rich>
              </c:tx>
              <c:dLblPos val="inBase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Pos val="inBase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3.6'!$Q$16</c:f>
              <c:numCache>
                <c:formatCode>"$"#,##0</c:formatCode>
                <c:ptCount val="1"/>
                <c:pt idx="0">
                  <c:v>4048.9007068133074</c:v>
                </c:pt>
              </c:numCache>
            </c:numRef>
          </c:val>
        </c:ser>
        <c:ser>
          <c:idx val="15"/>
          <c:order val="15"/>
          <c:tx>
            <c:strRef>
              <c:f>'Figure 3.6'!$R$15</c:f>
              <c:strCache>
                <c:ptCount val="1"/>
                <c:pt idx="0">
                  <c:v>CRP1-1
FGD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rgbClr val="000000"/>
                </a:solidFill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CRP1-1 FGD</a:t>
                    </a:r>
                  </a:p>
                </c:rich>
              </c:tx>
              <c:dLblPos val="inBase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'Figure 3.6'!$B$16</c:f>
              <c:strCache>
                <c:ptCount val="1"/>
                <c:pt idx="0">
                  <c:v>NPV 2020</c:v>
                </c:pt>
              </c:strCache>
            </c:strRef>
          </c:cat>
          <c:val>
            <c:numRef>
              <c:f>'Figure 3.6'!$R$16</c:f>
              <c:numCache>
                <c:formatCode>"$"#,##0</c:formatCode>
                <c:ptCount val="1"/>
                <c:pt idx="0">
                  <c:v>3907.4377757525976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75040"/>
        <c:axId val="133576576"/>
      </c:barChart>
      <c:catAx>
        <c:axId val="13357504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/>
            </a:pPr>
            <a:endParaRPr lang="en-US"/>
          </a:p>
        </c:txPr>
        <c:crossAx val="133576576"/>
        <c:crosses val="autoZero"/>
        <c:auto val="1"/>
        <c:lblAlgn val="ctr"/>
        <c:lblOffset val="100"/>
        <c:noMultiLvlLbl val="0"/>
      </c:catAx>
      <c:valAx>
        <c:axId val="133576576"/>
        <c:scaling>
          <c:orientation val="minMax"/>
        </c:scaling>
        <c:delete val="1"/>
        <c:axPos val="b"/>
        <c:numFmt formatCode="&quot;$&quot;#,##0" sourceLinked="1"/>
        <c:majorTickMark val="out"/>
        <c:minorTickMark val="none"/>
        <c:tickLblPos val="nextTo"/>
        <c:crossAx val="133575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187061</xdr:colOff>
      <xdr:row>7</xdr:row>
      <xdr:rowOff>76198</xdr:rowOff>
    </xdr:from>
    <xdr:to>
      <xdr:col>25</xdr:col>
      <xdr:colOff>503957</xdr:colOff>
      <xdr:row>20</xdr:row>
      <xdr:rowOff>60714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21</xdr:col>
      <xdr:colOff>336582</xdr:colOff>
      <xdr:row>8</xdr:row>
      <xdr:rowOff>105210</xdr:rowOff>
    </xdr:from>
    <xdr:ext cx="1031298" cy="217560"/>
    <xdr:sp macro="" textlink="">
      <xdr:nvSpPr>
        <xdr:cNvPr id="3" name="TextBox 2"/>
        <xdr:cNvSpPr txBox="1"/>
      </xdr:nvSpPr>
      <xdr:spPr>
        <a:xfrm>
          <a:off x="15172722" y="1804470"/>
          <a:ext cx="1031298" cy="217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0.0%</a:t>
          </a:r>
        </a:p>
      </xdr:txBody>
    </xdr:sp>
    <xdr:clientData/>
  </xdr:oneCellAnchor>
  <xdr:twoCellAnchor>
    <xdr:from>
      <xdr:col>22</xdr:col>
      <xdr:colOff>218601</xdr:colOff>
      <xdr:row>9</xdr:row>
      <xdr:rowOff>80099</xdr:rowOff>
    </xdr:from>
    <xdr:to>
      <xdr:col>24</xdr:col>
      <xdr:colOff>41091</xdr:colOff>
      <xdr:row>10</xdr:row>
      <xdr:rowOff>118199</xdr:rowOff>
    </xdr:to>
    <xdr:sp macro="" textlink="">
      <xdr:nvSpPr>
        <xdr:cNvPr id="4" name="TextBox 3"/>
        <xdr:cNvSpPr txBox="1"/>
      </xdr:nvSpPr>
      <xdr:spPr>
        <a:xfrm>
          <a:off x="15679581" y="1946999"/>
          <a:ext cx="1072170" cy="205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3.6%</a:t>
          </a:r>
        </a:p>
      </xdr:txBody>
    </xdr:sp>
    <xdr:clientData/>
  </xdr:twoCellAnchor>
  <xdr:twoCellAnchor>
    <xdr:from>
      <xdr:col>22</xdr:col>
      <xdr:colOff>227260</xdr:colOff>
      <xdr:row>10</xdr:row>
      <xdr:rowOff>35505</xdr:rowOff>
    </xdr:from>
    <xdr:to>
      <xdr:col>24</xdr:col>
      <xdr:colOff>49750</xdr:colOff>
      <xdr:row>11</xdr:row>
      <xdr:rowOff>78367</xdr:rowOff>
    </xdr:to>
    <xdr:sp macro="" textlink="">
      <xdr:nvSpPr>
        <xdr:cNvPr id="5" name="TextBox 4"/>
        <xdr:cNvSpPr txBox="1"/>
      </xdr:nvSpPr>
      <xdr:spPr>
        <a:xfrm>
          <a:off x="15688240" y="2070045"/>
          <a:ext cx="1072170" cy="2181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3.6%</a:t>
          </a:r>
        </a:p>
      </xdr:txBody>
    </xdr:sp>
    <xdr:clientData/>
  </xdr:twoCellAnchor>
  <xdr:twoCellAnchor>
    <xdr:from>
      <xdr:col>22</xdr:col>
      <xdr:colOff>227260</xdr:colOff>
      <xdr:row>10</xdr:row>
      <xdr:rowOff>163226</xdr:rowOff>
    </xdr:from>
    <xdr:to>
      <xdr:col>24</xdr:col>
      <xdr:colOff>49750</xdr:colOff>
      <xdr:row>12</xdr:row>
      <xdr:rowOff>34639</xdr:rowOff>
    </xdr:to>
    <xdr:sp macro="" textlink="">
      <xdr:nvSpPr>
        <xdr:cNvPr id="6" name="TextBox 5"/>
        <xdr:cNvSpPr txBox="1"/>
      </xdr:nvSpPr>
      <xdr:spPr>
        <a:xfrm>
          <a:off x="15688240" y="2197766"/>
          <a:ext cx="1072170" cy="2143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3.6%</a:t>
          </a:r>
        </a:p>
      </xdr:txBody>
    </xdr:sp>
    <xdr:clientData/>
  </xdr:twoCellAnchor>
  <xdr:twoCellAnchor>
    <xdr:from>
      <xdr:col>22</xdr:col>
      <xdr:colOff>228126</xdr:colOff>
      <xdr:row>11</xdr:row>
      <xdr:rowOff>116467</xdr:rowOff>
    </xdr:from>
    <xdr:to>
      <xdr:col>24</xdr:col>
      <xdr:colOff>50616</xdr:colOff>
      <xdr:row>12</xdr:row>
      <xdr:rowOff>145042</xdr:rowOff>
    </xdr:to>
    <xdr:sp macro="" textlink="">
      <xdr:nvSpPr>
        <xdr:cNvPr id="7" name="TextBox 6"/>
        <xdr:cNvSpPr txBox="1"/>
      </xdr:nvSpPr>
      <xdr:spPr>
        <a:xfrm>
          <a:off x="15689106" y="2326267"/>
          <a:ext cx="1072170" cy="1962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3.7%</a:t>
          </a:r>
        </a:p>
      </xdr:txBody>
    </xdr:sp>
    <xdr:clientData/>
  </xdr:twoCellAnchor>
  <xdr:twoCellAnchor>
    <xdr:from>
      <xdr:col>22</xdr:col>
      <xdr:colOff>258433</xdr:colOff>
      <xdr:row>12</xdr:row>
      <xdr:rowOff>77501</xdr:rowOff>
    </xdr:from>
    <xdr:to>
      <xdr:col>24</xdr:col>
      <xdr:colOff>77459</xdr:colOff>
      <xdr:row>13</xdr:row>
      <xdr:rowOff>110838</xdr:rowOff>
    </xdr:to>
    <xdr:sp macro="" textlink="">
      <xdr:nvSpPr>
        <xdr:cNvPr id="8" name="TextBox 7"/>
        <xdr:cNvSpPr txBox="1"/>
      </xdr:nvSpPr>
      <xdr:spPr>
        <a:xfrm>
          <a:off x="15719413" y="2454941"/>
          <a:ext cx="1068706" cy="200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4.0%</a:t>
          </a:r>
        </a:p>
      </xdr:txBody>
    </xdr:sp>
    <xdr:clientData/>
  </xdr:twoCellAnchor>
  <xdr:twoCellAnchor>
    <xdr:from>
      <xdr:col>22</xdr:col>
      <xdr:colOff>276617</xdr:colOff>
      <xdr:row>13</xdr:row>
      <xdr:rowOff>35504</xdr:rowOff>
    </xdr:from>
    <xdr:to>
      <xdr:col>24</xdr:col>
      <xdr:colOff>95643</xdr:colOff>
      <xdr:row>14</xdr:row>
      <xdr:rowOff>68842</xdr:rowOff>
    </xdr:to>
    <xdr:sp macro="" textlink="">
      <xdr:nvSpPr>
        <xdr:cNvPr id="9" name="TextBox 8"/>
        <xdr:cNvSpPr txBox="1"/>
      </xdr:nvSpPr>
      <xdr:spPr>
        <a:xfrm>
          <a:off x="15737597" y="2580584"/>
          <a:ext cx="1068706" cy="2085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4.0%</a:t>
          </a:r>
        </a:p>
      </xdr:txBody>
    </xdr:sp>
    <xdr:clientData/>
  </xdr:twoCellAnchor>
  <xdr:twoCellAnchor>
    <xdr:from>
      <xdr:col>22</xdr:col>
      <xdr:colOff>293069</xdr:colOff>
      <xdr:row>13</xdr:row>
      <xdr:rowOff>158463</xdr:rowOff>
    </xdr:from>
    <xdr:to>
      <xdr:col>24</xdr:col>
      <xdr:colOff>112095</xdr:colOff>
      <xdr:row>14</xdr:row>
      <xdr:rowOff>191801</xdr:rowOff>
    </xdr:to>
    <xdr:sp macro="" textlink="">
      <xdr:nvSpPr>
        <xdr:cNvPr id="10" name="TextBox 9"/>
        <xdr:cNvSpPr txBox="1"/>
      </xdr:nvSpPr>
      <xdr:spPr>
        <a:xfrm>
          <a:off x="15754049" y="2703543"/>
          <a:ext cx="1068706" cy="2085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4.0%</a:t>
          </a:r>
        </a:p>
      </xdr:txBody>
    </xdr:sp>
    <xdr:clientData/>
  </xdr:twoCellAnchor>
  <xdr:twoCellAnchor>
    <xdr:from>
      <xdr:col>22</xdr:col>
      <xdr:colOff>305408</xdr:colOff>
      <xdr:row>14</xdr:row>
      <xdr:rowOff>125126</xdr:rowOff>
    </xdr:from>
    <xdr:to>
      <xdr:col>24</xdr:col>
      <xdr:colOff>123352</xdr:colOff>
      <xdr:row>14</xdr:row>
      <xdr:rowOff>329914</xdr:rowOff>
    </xdr:to>
    <xdr:sp macro="" textlink="">
      <xdr:nvSpPr>
        <xdr:cNvPr id="11" name="TextBox 10"/>
        <xdr:cNvSpPr txBox="1"/>
      </xdr:nvSpPr>
      <xdr:spPr>
        <a:xfrm>
          <a:off x="15766388" y="2845466"/>
          <a:ext cx="1067624" cy="2047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4.2%</a:t>
          </a:r>
        </a:p>
      </xdr:txBody>
    </xdr:sp>
    <xdr:clientData/>
  </xdr:twoCellAnchor>
  <xdr:twoCellAnchor>
    <xdr:from>
      <xdr:col>22</xdr:col>
      <xdr:colOff>304542</xdr:colOff>
      <xdr:row>14</xdr:row>
      <xdr:rowOff>261507</xdr:rowOff>
    </xdr:from>
    <xdr:to>
      <xdr:col>24</xdr:col>
      <xdr:colOff>122486</xdr:colOff>
      <xdr:row>14</xdr:row>
      <xdr:rowOff>466294</xdr:rowOff>
    </xdr:to>
    <xdr:sp macro="" textlink="">
      <xdr:nvSpPr>
        <xdr:cNvPr id="12" name="TextBox 11"/>
        <xdr:cNvSpPr txBox="1"/>
      </xdr:nvSpPr>
      <xdr:spPr>
        <a:xfrm>
          <a:off x="15765522" y="2981847"/>
          <a:ext cx="1067624" cy="2047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4.2%</a:t>
          </a:r>
        </a:p>
      </xdr:txBody>
    </xdr:sp>
    <xdr:clientData/>
  </xdr:twoCellAnchor>
  <xdr:twoCellAnchor>
    <xdr:from>
      <xdr:col>22</xdr:col>
      <xdr:colOff>306274</xdr:colOff>
      <xdr:row>14</xdr:row>
      <xdr:rowOff>368014</xdr:rowOff>
    </xdr:from>
    <xdr:to>
      <xdr:col>24</xdr:col>
      <xdr:colOff>124218</xdr:colOff>
      <xdr:row>15</xdr:row>
      <xdr:rowOff>74470</xdr:rowOff>
    </xdr:to>
    <xdr:sp macro="" textlink="">
      <xdr:nvSpPr>
        <xdr:cNvPr id="13" name="TextBox 12"/>
        <xdr:cNvSpPr txBox="1"/>
      </xdr:nvSpPr>
      <xdr:spPr>
        <a:xfrm>
          <a:off x="15767254" y="3088354"/>
          <a:ext cx="1067624" cy="2169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4.3%</a:t>
          </a:r>
        </a:p>
      </xdr:txBody>
    </xdr:sp>
    <xdr:clientData/>
  </xdr:twoCellAnchor>
  <xdr:twoCellAnchor>
    <xdr:from>
      <xdr:col>23</xdr:col>
      <xdr:colOff>122486</xdr:colOff>
      <xdr:row>14</xdr:row>
      <xdr:rowOff>497467</xdr:rowOff>
    </xdr:from>
    <xdr:to>
      <xdr:col>24</xdr:col>
      <xdr:colOff>552194</xdr:colOff>
      <xdr:row>16</xdr:row>
      <xdr:rowOff>25980</xdr:rowOff>
    </xdr:to>
    <xdr:sp macro="" textlink="">
      <xdr:nvSpPr>
        <xdr:cNvPr id="14" name="TextBox 13"/>
        <xdr:cNvSpPr txBox="1"/>
      </xdr:nvSpPr>
      <xdr:spPr>
        <a:xfrm>
          <a:off x="16208306" y="3217807"/>
          <a:ext cx="1054548" cy="2066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7.3%</a:t>
          </a:r>
        </a:p>
      </xdr:txBody>
    </xdr:sp>
    <xdr:clientData/>
  </xdr:twoCellAnchor>
  <xdr:twoCellAnchor>
    <xdr:from>
      <xdr:col>23</xdr:col>
      <xdr:colOff>125946</xdr:colOff>
      <xdr:row>15</xdr:row>
      <xdr:rowOff>116467</xdr:rowOff>
    </xdr:from>
    <xdr:to>
      <xdr:col>24</xdr:col>
      <xdr:colOff>552191</xdr:colOff>
      <xdr:row>16</xdr:row>
      <xdr:rowOff>154567</xdr:rowOff>
    </xdr:to>
    <xdr:sp macro="" textlink="">
      <xdr:nvSpPr>
        <xdr:cNvPr id="15" name="TextBox 14"/>
        <xdr:cNvSpPr txBox="1"/>
      </xdr:nvSpPr>
      <xdr:spPr>
        <a:xfrm>
          <a:off x="16211766" y="3347347"/>
          <a:ext cx="1051085" cy="205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7.3%</a:t>
          </a:r>
        </a:p>
      </xdr:txBody>
    </xdr:sp>
    <xdr:clientData/>
  </xdr:twoCellAnchor>
  <xdr:twoCellAnchor>
    <xdr:from>
      <xdr:col>24</xdr:col>
      <xdr:colOff>532275</xdr:colOff>
      <xdr:row>16</xdr:row>
      <xdr:rowOff>66678</xdr:rowOff>
    </xdr:from>
    <xdr:to>
      <xdr:col>26</xdr:col>
      <xdr:colOff>354762</xdr:colOff>
      <xdr:row>17</xdr:row>
      <xdr:rowOff>106942</xdr:rowOff>
    </xdr:to>
    <xdr:sp macro="" textlink="">
      <xdr:nvSpPr>
        <xdr:cNvPr id="16" name="TextBox 15"/>
        <xdr:cNvSpPr txBox="1"/>
      </xdr:nvSpPr>
      <xdr:spPr>
        <a:xfrm>
          <a:off x="17242935" y="3465198"/>
          <a:ext cx="1072167" cy="2155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14.9%</a:t>
          </a:r>
        </a:p>
      </xdr:txBody>
    </xdr:sp>
    <xdr:clientData/>
  </xdr:twoCellAnchor>
  <xdr:twoCellAnchor>
    <xdr:from>
      <xdr:col>24</xdr:col>
      <xdr:colOff>542666</xdr:colOff>
      <xdr:row>17</xdr:row>
      <xdr:rowOff>35504</xdr:rowOff>
    </xdr:from>
    <xdr:to>
      <xdr:col>26</xdr:col>
      <xdr:colOff>365153</xdr:colOff>
      <xdr:row>18</xdr:row>
      <xdr:rowOff>78367</xdr:rowOff>
    </xdr:to>
    <xdr:sp macro="" textlink="">
      <xdr:nvSpPr>
        <xdr:cNvPr id="17" name="TextBox 16"/>
        <xdr:cNvSpPr txBox="1"/>
      </xdr:nvSpPr>
      <xdr:spPr>
        <a:xfrm>
          <a:off x="17253326" y="3609284"/>
          <a:ext cx="1072167" cy="218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/>
        <a:p>
          <a:r>
            <a:rPr lang="en-CA" sz="800">
              <a:ln>
                <a:noFill/>
              </a:ln>
              <a:solidFill>
                <a:schemeClr val="dk1"/>
              </a:solidFill>
            </a:rPr>
            <a:t>14.9%</a:t>
          </a:r>
        </a:p>
      </xdr:txBody>
    </xdr:sp>
    <xdr:clientData/>
  </xdr:twoCellAnchor>
  <xdr:twoCellAnchor>
    <xdr:from>
      <xdr:col>24</xdr:col>
      <xdr:colOff>577301</xdr:colOff>
      <xdr:row>18</xdr:row>
      <xdr:rowOff>8468</xdr:rowOff>
    </xdr:from>
    <xdr:to>
      <xdr:col>26</xdr:col>
      <xdr:colOff>328784</xdr:colOff>
      <xdr:row>19</xdr:row>
      <xdr:rowOff>61505</xdr:rowOff>
    </xdr:to>
    <xdr:sp macro="" textlink="">
      <xdr:nvSpPr>
        <xdr:cNvPr id="18" name="TextBox 21"/>
        <xdr:cNvSpPr txBox="1"/>
      </xdr:nvSpPr>
      <xdr:spPr>
        <a:xfrm>
          <a:off x="17287961" y="3757508"/>
          <a:ext cx="1001163" cy="220677"/>
        </a:xfrm>
        <a:prstGeom prst="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CA" sz="800"/>
            <a:t>15.3%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8"/>
  <sheetViews>
    <sheetView tabSelected="1" view="pageBreakPreview" zoomScale="60" zoomScaleNormal="80" workbookViewId="0">
      <selection activeCell="L27" sqref="L27"/>
    </sheetView>
  </sheetViews>
  <sheetFormatPr defaultColWidth="9.140625" defaultRowHeight="12.75" x14ac:dyDescent="0.2"/>
  <cols>
    <col min="1" max="1" width="9.140625" style="2"/>
    <col min="2" max="2" width="15.85546875" style="2" bestFit="1" customWidth="1"/>
    <col min="3" max="13" width="10.7109375" style="2" bestFit="1" customWidth="1"/>
    <col min="14" max="18" width="9.28515625" style="2" bestFit="1" customWidth="1"/>
    <col min="19" max="16384" width="9.140625" style="2"/>
  </cols>
  <sheetData>
    <row r="1" spans="1:36" ht="13.15" x14ac:dyDescent="0.25">
      <c r="A1" s="1" t="s">
        <v>0</v>
      </c>
    </row>
    <row r="2" spans="1:36" ht="13.9" thickBot="1" x14ac:dyDescent="0.3"/>
    <row r="3" spans="1:36" ht="40.15" thickBot="1" x14ac:dyDescent="0.3">
      <c r="B3" s="3"/>
      <c r="C3" s="4" t="s">
        <v>1</v>
      </c>
      <c r="D3" s="5" t="s">
        <v>2</v>
      </c>
      <c r="E3" s="6" t="s">
        <v>3</v>
      </c>
      <c r="F3" s="5" t="s">
        <v>4</v>
      </c>
      <c r="G3" s="6" t="s">
        <v>5</v>
      </c>
      <c r="H3" s="5" t="s">
        <v>6</v>
      </c>
      <c r="I3" s="6" t="s">
        <v>7</v>
      </c>
      <c r="J3" s="5" t="s">
        <v>8</v>
      </c>
      <c r="K3" s="6" t="s">
        <v>9</v>
      </c>
      <c r="L3" s="5" t="s">
        <v>10</v>
      </c>
      <c r="M3" s="6" t="s">
        <v>11</v>
      </c>
      <c r="N3" s="5" t="s">
        <v>12</v>
      </c>
      <c r="O3" s="6" t="s">
        <v>13</v>
      </c>
      <c r="P3" s="5" t="s">
        <v>14</v>
      </c>
      <c r="Q3" s="7" t="s">
        <v>15</v>
      </c>
      <c r="R3" s="8" t="s">
        <v>16</v>
      </c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6" ht="13.15" x14ac:dyDescent="0.25">
      <c r="B4" s="10" t="s">
        <v>17</v>
      </c>
      <c r="C4" s="11">
        <v>3907.4377757525976</v>
      </c>
      <c r="D4" s="12">
        <v>4049.4494008399261</v>
      </c>
      <c r="E4" s="13">
        <v>4048.9007068133074</v>
      </c>
      <c r="F4" s="12">
        <v>4049.4494008399261</v>
      </c>
      <c r="G4" s="13">
        <v>4065.3907741297708</v>
      </c>
      <c r="H4" s="12">
        <v>4065.3907741297708</v>
      </c>
      <c r="I4" s="13">
        <v>4491.347982110351</v>
      </c>
      <c r="J4" s="12">
        <v>4488.5238488350687</v>
      </c>
      <c r="K4" s="13">
        <v>4506.7356661911172</v>
      </c>
      <c r="L4" s="12">
        <v>4062.2243843166361</v>
      </c>
      <c r="M4" s="13">
        <v>4071.8149954157639</v>
      </c>
      <c r="N4" s="12">
        <v>4071.8149954157639</v>
      </c>
      <c r="O4" s="13">
        <v>4074.6526412027833</v>
      </c>
      <c r="P4" s="14">
        <v>4050.1366127284236</v>
      </c>
      <c r="Q4" s="15">
        <v>4193.7475623262953</v>
      </c>
      <c r="R4" s="16">
        <v>4194.5789689184157</v>
      </c>
      <c r="U4" s="9"/>
      <c r="V4" s="9"/>
      <c r="W4" s="9"/>
      <c r="X4" s="9"/>
      <c r="Y4" s="17" t="s">
        <v>18</v>
      </c>
      <c r="Z4" s="9"/>
      <c r="AA4" s="9"/>
      <c r="AB4" s="9"/>
      <c r="AC4" s="9"/>
      <c r="AD4" s="9"/>
      <c r="AE4" s="9"/>
    </row>
    <row r="5" spans="1:36" ht="13.15" x14ac:dyDescent="0.25">
      <c r="B5" s="18" t="s">
        <v>19</v>
      </c>
      <c r="C5" s="19">
        <v>9024.5816114808131</v>
      </c>
      <c r="D5" s="20">
        <v>8776.5979759278998</v>
      </c>
      <c r="E5" s="21">
        <v>8780.3429223384155</v>
      </c>
      <c r="F5" s="20">
        <v>8959.1154449343267</v>
      </c>
      <c r="G5" s="21">
        <v>8835.7474504173224</v>
      </c>
      <c r="H5" s="20">
        <v>8837.8807653491713</v>
      </c>
      <c r="I5" s="21">
        <v>9546.8408964917471</v>
      </c>
      <c r="J5" s="20">
        <v>9863.5627600442967</v>
      </c>
      <c r="K5" s="21">
        <v>9789.5881950075054</v>
      </c>
      <c r="L5" s="20">
        <v>9203.4331208111562</v>
      </c>
      <c r="M5" s="21">
        <v>9182.2371549586896</v>
      </c>
      <c r="N5" s="20">
        <v>9113.0814596763084</v>
      </c>
      <c r="O5" s="21">
        <v>9063.360564778779</v>
      </c>
      <c r="P5" s="22">
        <v>8963.2407180454684</v>
      </c>
      <c r="Q5" s="23">
        <v>9763.6320458822483</v>
      </c>
      <c r="R5" s="24">
        <v>9761.3424660203691</v>
      </c>
      <c r="U5" s="9"/>
      <c r="V5" s="25"/>
      <c r="W5" s="9" t="s">
        <v>20</v>
      </c>
      <c r="X5" s="26"/>
      <c r="Y5" s="9" t="s">
        <v>21</v>
      </c>
      <c r="Z5" s="27"/>
      <c r="AA5" s="9" t="s">
        <v>22</v>
      </c>
      <c r="AB5" s="28"/>
      <c r="AC5" s="9" t="s">
        <v>23</v>
      </c>
      <c r="AD5" s="9"/>
      <c r="AE5" s="9"/>
    </row>
    <row r="6" spans="1:36" ht="13.15" x14ac:dyDescent="0.25">
      <c r="B6" s="18" t="s">
        <v>24</v>
      </c>
      <c r="C6" s="29">
        <v>12448.953313307229</v>
      </c>
      <c r="D6" s="30">
        <v>11544.283541400368</v>
      </c>
      <c r="E6" s="31">
        <v>11530.269907277137</v>
      </c>
      <c r="F6" s="30">
        <v>11824.87972622605</v>
      </c>
      <c r="G6" s="31">
        <v>11736.854494711919</v>
      </c>
      <c r="H6" s="30">
        <v>11692.514997910368</v>
      </c>
      <c r="I6" s="31">
        <v>12124.528931107117</v>
      </c>
      <c r="J6" s="30">
        <v>12637.764780601488</v>
      </c>
      <c r="K6" s="31">
        <v>12511.989382440472</v>
      </c>
      <c r="L6" s="30">
        <v>12240.088316777867</v>
      </c>
      <c r="M6" s="31">
        <v>12199.8639074161</v>
      </c>
      <c r="N6" s="30">
        <v>12100.694099654575</v>
      </c>
      <c r="O6" s="31">
        <v>12000.21349414171</v>
      </c>
      <c r="P6" s="32">
        <v>11933.386005907712</v>
      </c>
      <c r="Q6" s="33">
        <v>13070.300805775589</v>
      </c>
      <c r="R6" s="34">
        <v>13255.617541904061</v>
      </c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6" ht="13.9" thickBot="1" x14ac:dyDescent="0.3">
      <c r="B7" s="35" t="s">
        <v>25</v>
      </c>
      <c r="C7" s="36">
        <v>19774.546526306196</v>
      </c>
      <c r="D7" s="37">
        <v>17103.240479826418</v>
      </c>
      <c r="E7" s="38">
        <v>17200.578526306195</v>
      </c>
      <c r="F7" s="37">
        <v>17418.724479826418</v>
      </c>
      <c r="G7" s="38">
        <v>17642.983411498353</v>
      </c>
      <c r="H7" s="37">
        <v>17468.604393886628</v>
      </c>
      <c r="I7" s="38">
        <v>17076.330479826418</v>
      </c>
      <c r="J7" s="37">
        <v>17828.991972536762</v>
      </c>
      <c r="K7" s="38">
        <v>17666.043972536761</v>
      </c>
      <c r="L7" s="37">
        <v>18094.709972536763</v>
      </c>
      <c r="M7" s="38">
        <v>18090.91197253676</v>
      </c>
      <c r="N7" s="37">
        <v>17968.155972536762</v>
      </c>
      <c r="O7" s="38">
        <v>17730.603754810661</v>
      </c>
      <c r="P7" s="39">
        <v>17831.006479826417</v>
      </c>
      <c r="Q7" s="40">
        <v>19851.053592472337</v>
      </c>
      <c r="R7" s="41">
        <v>20584.847592472339</v>
      </c>
      <c r="T7" s="42"/>
      <c r="U7" s="9"/>
      <c r="AA7" s="43"/>
      <c r="AB7" s="43"/>
      <c r="AC7" s="43"/>
      <c r="AD7" s="43"/>
      <c r="AE7" s="43"/>
      <c r="AF7" s="43"/>
      <c r="AG7" s="43"/>
      <c r="AH7" s="43"/>
      <c r="AI7" s="43"/>
      <c r="AJ7" s="43"/>
    </row>
    <row r="8" spans="1:36" ht="13.15" x14ac:dyDescent="0.25">
      <c r="B8" s="10" t="s">
        <v>17</v>
      </c>
      <c r="C8" s="44">
        <f>_xlfn.RANK.EQ(C4,C4:R4,1)</f>
        <v>1</v>
      </c>
      <c r="D8" s="45">
        <f>_xlfn.RANK.EQ(D4,C4:R4,1)</f>
        <v>3</v>
      </c>
      <c r="E8" s="46">
        <f>_xlfn.RANK.EQ(E4,C4:R4,1)</f>
        <v>2</v>
      </c>
      <c r="F8" s="45">
        <f>_xlfn.RANK.EQ(F4,C4:R4,1)</f>
        <v>3</v>
      </c>
      <c r="G8" s="46">
        <f>_xlfn.RANK.EQ(G4,C4:R4,1)</f>
        <v>7</v>
      </c>
      <c r="H8" s="45">
        <f>_xlfn.RANK.EQ(H4,C4:R4,1)</f>
        <v>7</v>
      </c>
      <c r="I8" s="46">
        <f>_xlfn.RANK.EQ(I4,C4:R4,1)</f>
        <v>15</v>
      </c>
      <c r="J8" s="45">
        <f>_xlfn.RANK.EQ(J4,C4:R4,1)</f>
        <v>14</v>
      </c>
      <c r="K8" s="46">
        <f>_xlfn.RANK.EQ(K4,C4:R4,1)</f>
        <v>16</v>
      </c>
      <c r="L8" s="45">
        <f>_xlfn.RANK.EQ(L4,C4:R4,1)</f>
        <v>6</v>
      </c>
      <c r="M8" s="46">
        <f>_xlfn.RANK.EQ(M4,C4:R4,1)</f>
        <v>9</v>
      </c>
      <c r="N8" s="45">
        <f>_xlfn.RANK.EQ(N4,C4:PF4,1)</f>
        <v>9</v>
      </c>
      <c r="O8" s="46">
        <f>_xlfn.RANK.EQ(O4,C4:R4,1)</f>
        <v>11</v>
      </c>
      <c r="P8" s="47">
        <f>_xlfn.RANK.EQ(P4,C4:R4,1)</f>
        <v>5</v>
      </c>
      <c r="Q8" s="48">
        <f>_xlfn.RANK.EQ(Q4,C4:R4,1)</f>
        <v>12</v>
      </c>
      <c r="R8" s="49">
        <f>_xlfn.RANK.EQ(R4,C4:R4,1)</f>
        <v>13</v>
      </c>
      <c r="T8" s="9"/>
      <c r="U8" s="9"/>
      <c r="V8" s="9"/>
      <c r="W8" s="9"/>
      <c r="X8" s="9"/>
      <c r="Y8" s="9"/>
      <c r="Z8" s="9"/>
      <c r="AA8" s="43"/>
      <c r="AB8" s="43"/>
      <c r="AC8" s="43"/>
      <c r="AD8" s="43"/>
      <c r="AE8" s="43"/>
      <c r="AF8" s="43"/>
      <c r="AG8" s="43"/>
      <c r="AH8" s="43"/>
      <c r="AI8" s="43"/>
      <c r="AJ8" s="43"/>
    </row>
    <row r="9" spans="1:36" ht="13.15" x14ac:dyDescent="0.25">
      <c r="B9" s="18" t="s">
        <v>19</v>
      </c>
      <c r="C9" s="50">
        <f>_xlfn.RANK.EQ(C5,C5:R5,1)</f>
        <v>7</v>
      </c>
      <c r="D9" s="51">
        <f>_xlfn.RANK.EQ(D5,C5:R5,1)</f>
        <v>1</v>
      </c>
      <c r="E9" s="52">
        <f>_xlfn.RANK.EQ(E5,C5:R5,1)</f>
        <v>2</v>
      </c>
      <c r="F9" s="51">
        <f>_xlfn.RANK.EQ(F5,C5:R5,1)</f>
        <v>5</v>
      </c>
      <c r="G9" s="52">
        <f>_xlfn.RANK.EQ(G5,C5:R5,1)</f>
        <v>3</v>
      </c>
      <c r="H9" s="51">
        <f>_xlfn.RANK.EQ(H5,C5:R5,1)</f>
        <v>4</v>
      </c>
      <c r="I9" s="52">
        <f>_xlfn.RANK.EQ(I5,C5:R5,1)</f>
        <v>12</v>
      </c>
      <c r="J9" s="51">
        <f>_xlfn.RANK.EQ(J5,C5:R5,1)</f>
        <v>16</v>
      </c>
      <c r="K9" s="52">
        <f>_xlfn.RANK.EQ(K5,C5:R5,1)</f>
        <v>15</v>
      </c>
      <c r="L9" s="51">
        <f>_xlfn.RANK.EQ(L5,C5:R5,1)</f>
        <v>11</v>
      </c>
      <c r="M9" s="52">
        <f>_xlfn.RANK.EQ(M5,C5:R5,1)</f>
        <v>10</v>
      </c>
      <c r="N9" s="51">
        <f>_xlfn.RANK.EQ(N5,C5:PF5,1)</f>
        <v>9</v>
      </c>
      <c r="O9" s="52">
        <f>_xlfn.RANK.EQ(O5,C5:R5,1)</f>
        <v>8</v>
      </c>
      <c r="P9" s="53">
        <f>_xlfn.RANK.EQ(P5,C5:R5,1)</f>
        <v>6</v>
      </c>
      <c r="Q9" s="54">
        <f>_xlfn.RANK.EQ(Q5,C5:R5,1)</f>
        <v>14</v>
      </c>
      <c r="R9" s="55">
        <f>_xlfn.RANK.EQ(R5,C5:R5,1)</f>
        <v>13</v>
      </c>
      <c r="S9" s="9"/>
      <c r="T9" s="9"/>
      <c r="U9" s="9"/>
      <c r="V9" s="9"/>
      <c r="W9" s="9"/>
      <c r="X9" s="9"/>
      <c r="Y9" s="9"/>
      <c r="Z9" s="9"/>
      <c r="AA9" s="43"/>
      <c r="AB9" s="43"/>
      <c r="AC9" s="43"/>
      <c r="AD9" s="43"/>
      <c r="AE9" s="43"/>
      <c r="AF9" s="43"/>
      <c r="AG9" s="43"/>
      <c r="AH9" s="43"/>
      <c r="AI9" s="43"/>
      <c r="AJ9" s="43"/>
    </row>
    <row r="10" spans="1:36" ht="13.15" x14ac:dyDescent="0.25">
      <c r="B10" s="56" t="s">
        <v>24</v>
      </c>
      <c r="C10" s="50">
        <f>_xlfn.RANK.EQ(C6,C6:R6,1)</f>
        <v>12</v>
      </c>
      <c r="D10" s="51">
        <f>_xlfn.RANK.EQ(D6,C6:R6,1)</f>
        <v>2</v>
      </c>
      <c r="E10" s="52">
        <f>_xlfn.RANK.EQ(E6,C6:R6,1)</f>
        <v>1</v>
      </c>
      <c r="F10" s="51">
        <f>_xlfn.RANK.EQ(F6,C6:R6,1)</f>
        <v>5</v>
      </c>
      <c r="G10" s="52">
        <f>_xlfn.RANK.EQ(G6,C6:R6,1)</f>
        <v>4</v>
      </c>
      <c r="H10" s="51">
        <f>_xlfn.RANK.EQ(H6,C6:R6,1)</f>
        <v>3</v>
      </c>
      <c r="I10" s="52">
        <f>_xlfn.RANK.EQ(I6,C6:R6,1)</f>
        <v>9</v>
      </c>
      <c r="J10" s="51">
        <f>_xlfn.RANK.EQ(J6,C6:R6,1)</f>
        <v>14</v>
      </c>
      <c r="K10" s="52">
        <f>_xlfn.RANK.EQ(K6,C6:R6,1)</f>
        <v>13</v>
      </c>
      <c r="L10" s="51">
        <f>_xlfn.RANK.EQ(L6,C6:R6,1)</f>
        <v>11</v>
      </c>
      <c r="M10" s="52">
        <f>_xlfn.RANK.EQ(M6,C6:R6,1)</f>
        <v>10</v>
      </c>
      <c r="N10" s="51">
        <f>_xlfn.RANK.EQ(N6,C6:PF6,1)</f>
        <v>8</v>
      </c>
      <c r="O10" s="52">
        <f>_xlfn.RANK.EQ(O6,C6:R6,1)</f>
        <v>7</v>
      </c>
      <c r="P10" s="53">
        <f>_xlfn.RANK.EQ(P6,C6:R6,1)</f>
        <v>6</v>
      </c>
      <c r="Q10" s="54">
        <f>_xlfn.RANK.EQ(Q6,C6:R6,1)</f>
        <v>15</v>
      </c>
      <c r="R10" s="55">
        <f>_xlfn.RANK.EQ(R6,C6:R6,1)</f>
        <v>16</v>
      </c>
      <c r="S10" s="43"/>
      <c r="T10" s="9"/>
      <c r="U10" s="9"/>
      <c r="V10" s="9"/>
      <c r="W10" s="9"/>
      <c r="X10" s="9"/>
      <c r="Y10" s="9"/>
      <c r="Z10" s="9"/>
      <c r="AA10" s="43"/>
      <c r="AB10" s="43"/>
      <c r="AC10" s="43"/>
      <c r="AD10" s="43"/>
      <c r="AE10" s="43"/>
      <c r="AF10" s="43"/>
      <c r="AG10" s="43"/>
      <c r="AH10" s="43"/>
      <c r="AI10" s="43"/>
      <c r="AJ10" s="43"/>
    </row>
    <row r="11" spans="1:36" ht="13.9" thickBot="1" x14ac:dyDescent="0.3">
      <c r="B11" s="57" t="s">
        <v>26</v>
      </c>
      <c r="C11" s="58">
        <f>_xlfn.RANK.EQ(C7,C7:R7,1)</f>
        <v>14</v>
      </c>
      <c r="D11" s="59">
        <f>_xlfn.RANK.EQ(D7,C7:R7,1)</f>
        <v>2</v>
      </c>
      <c r="E11" s="60">
        <f>_xlfn.RANK.EQ(E7,C7:R7,1)</f>
        <v>3</v>
      </c>
      <c r="F11" s="59">
        <f>_xlfn.RANK.EQ(F7,C7:R7,1)</f>
        <v>4</v>
      </c>
      <c r="G11" s="60">
        <f>_xlfn.RANK.EQ(G7,C7:R7,1)</f>
        <v>6</v>
      </c>
      <c r="H11" s="59">
        <f>_xlfn.RANK.EQ(H7,C7:R7,1)</f>
        <v>5</v>
      </c>
      <c r="I11" s="60">
        <f>_xlfn.RANK.EQ(I7,C7:R7,1)</f>
        <v>1</v>
      </c>
      <c r="J11" s="59">
        <f>_xlfn.RANK.EQ(J7,C7:R7,1)</f>
        <v>9</v>
      </c>
      <c r="K11" s="60">
        <f>_xlfn.RANK.EQ(K7,C7:R7,1)</f>
        <v>7</v>
      </c>
      <c r="L11" s="59">
        <f>_xlfn.RANK.EQ(L7,C7:R7,1)</f>
        <v>13</v>
      </c>
      <c r="M11" s="60">
        <f>_xlfn.RANK.EQ(M7,C7:R7,1)</f>
        <v>12</v>
      </c>
      <c r="N11" s="59">
        <f>_xlfn.RANK.EQ(N7,C7:PF7,1)</f>
        <v>11</v>
      </c>
      <c r="O11" s="60">
        <f>_xlfn.RANK.EQ(O7,C7:R7,1)</f>
        <v>8</v>
      </c>
      <c r="P11" s="61">
        <f>_xlfn.RANK.EQ(P7,C7:R7,1)</f>
        <v>10</v>
      </c>
      <c r="Q11" s="62">
        <f>_xlfn.RANK.EQ(Q7,C7:R7,1)</f>
        <v>15</v>
      </c>
      <c r="R11" s="63">
        <f>_xlfn.RANK.EQ(R7,C7:R7,1)</f>
        <v>16</v>
      </c>
      <c r="S11" s="43"/>
      <c r="T11" s="9"/>
      <c r="U11" s="9"/>
      <c r="V11" s="9"/>
      <c r="W11" s="9"/>
      <c r="X11" s="9"/>
      <c r="Y11" s="9"/>
      <c r="Z11" s="9"/>
      <c r="AA11" s="43"/>
      <c r="AB11" s="43"/>
      <c r="AC11" s="43"/>
      <c r="AD11" s="43"/>
      <c r="AE11" s="43"/>
      <c r="AF11" s="43"/>
      <c r="AG11" s="43"/>
      <c r="AH11" s="43"/>
      <c r="AI11" s="43"/>
      <c r="AJ11" s="43"/>
    </row>
    <row r="12" spans="1:36" ht="13.15" x14ac:dyDescent="0.25">
      <c r="S12" s="43"/>
      <c r="T12" s="9"/>
      <c r="U12" s="9"/>
      <c r="V12" s="9"/>
      <c r="W12" s="9"/>
      <c r="X12" s="9"/>
      <c r="Y12" s="9"/>
      <c r="Z12" s="9"/>
      <c r="AA12" s="43"/>
      <c r="AB12" s="43"/>
      <c r="AC12" s="43"/>
      <c r="AD12" s="43"/>
      <c r="AE12" s="43"/>
      <c r="AF12" s="43"/>
      <c r="AG12" s="43"/>
      <c r="AH12" s="43"/>
      <c r="AI12" s="43"/>
      <c r="AJ12" s="43"/>
    </row>
    <row r="13" spans="1:36" ht="13.15" x14ac:dyDescent="0.25">
      <c r="S13" s="43"/>
      <c r="T13" s="9"/>
      <c r="U13" s="9"/>
      <c r="V13" s="9"/>
      <c r="W13" s="9"/>
      <c r="X13" s="9"/>
      <c r="Y13" s="9"/>
      <c r="Z13" s="9"/>
      <c r="AA13" s="43"/>
      <c r="AB13" s="43"/>
      <c r="AC13" s="43"/>
      <c r="AD13" s="43"/>
      <c r="AE13" s="43"/>
      <c r="AF13" s="43"/>
      <c r="AG13" s="43"/>
      <c r="AH13" s="43"/>
      <c r="AI13" s="43"/>
      <c r="AJ13" s="43"/>
    </row>
    <row r="14" spans="1:36" ht="13.9" thickBot="1" x14ac:dyDescent="0.3">
      <c r="S14" s="43"/>
      <c r="T14" s="9"/>
      <c r="U14" s="9"/>
      <c r="V14" s="9"/>
      <c r="W14" s="9"/>
      <c r="X14" s="9"/>
      <c r="Y14" s="9"/>
      <c r="Z14" s="9"/>
      <c r="AA14" s="43"/>
      <c r="AB14" s="43"/>
      <c r="AC14" s="43"/>
      <c r="AD14" s="43"/>
      <c r="AE14" s="43"/>
      <c r="AF14" s="43"/>
      <c r="AG14" s="43"/>
      <c r="AH14" s="43"/>
      <c r="AI14" s="43"/>
      <c r="AJ14" s="43"/>
    </row>
    <row r="15" spans="1:36" ht="40.15" thickBot="1" x14ac:dyDescent="0.3">
      <c r="C15" s="64" t="s">
        <v>9</v>
      </c>
      <c r="D15" s="64" t="s">
        <v>7</v>
      </c>
      <c r="E15" s="65" t="s">
        <v>8</v>
      </c>
      <c r="F15" s="65" t="s">
        <v>16</v>
      </c>
      <c r="G15" s="64" t="s">
        <v>15</v>
      </c>
      <c r="H15" s="64" t="s">
        <v>13</v>
      </c>
      <c r="I15" s="65" t="s">
        <v>12</v>
      </c>
      <c r="J15" s="64" t="s">
        <v>11</v>
      </c>
      <c r="K15" s="65" t="s">
        <v>6</v>
      </c>
      <c r="L15" s="64" t="s">
        <v>5</v>
      </c>
      <c r="M15" s="65" t="s">
        <v>10</v>
      </c>
      <c r="N15" s="65" t="s">
        <v>14</v>
      </c>
      <c r="O15" s="65" t="s">
        <v>4</v>
      </c>
      <c r="P15" s="65" t="s">
        <v>2</v>
      </c>
      <c r="Q15" s="64" t="s">
        <v>3</v>
      </c>
      <c r="R15" s="66" t="s">
        <v>1</v>
      </c>
      <c r="S15" s="43"/>
      <c r="T15" s="9"/>
      <c r="U15" s="9"/>
      <c r="V15" s="9"/>
      <c r="W15" s="9"/>
      <c r="X15" s="9"/>
      <c r="Y15" s="9"/>
      <c r="Z15" s="9"/>
      <c r="AA15" s="43"/>
      <c r="AB15" s="43"/>
      <c r="AC15" s="43"/>
      <c r="AD15" s="43"/>
      <c r="AE15" s="43"/>
      <c r="AF15" s="43"/>
      <c r="AG15" s="43"/>
      <c r="AH15" s="43"/>
      <c r="AI15" s="43"/>
      <c r="AJ15" s="43"/>
    </row>
    <row r="16" spans="1:36" ht="13.15" x14ac:dyDescent="0.25">
      <c r="B16" s="10" t="str">
        <f t="shared" ref="B16" si="0">B4</f>
        <v>NPV 2020</v>
      </c>
      <c r="C16" s="67">
        <f>K4</f>
        <v>4506.7356661911172</v>
      </c>
      <c r="D16" s="67">
        <f>I4</f>
        <v>4491.347982110351</v>
      </c>
      <c r="E16" s="68">
        <f>J4</f>
        <v>4488.5238488350687</v>
      </c>
      <c r="F16" s="68">
        <f>R4</f>
        <v>4194.5789689184157</v>
      </c>
      <c r="G16" s="67">
        <f>Q4</f>
        <v>4193.7475623262953</v>
      </c>
      <c r="H16" s="67">
        <f>O4</f>
        <v>4074.6526412027833</v>
      </c>
      <c r="I16" s="68">
        <f>N4</f>
        <v>4071.8149954157639</v>
      </c>
      <c r="J16" s="67">
        <f>M4</f>
        <v>4071.8149954157639</v>
      </c>
      <c r="K16" s="68">
        <f>H4</f>
        <v>4065.3907741297708</v>
      </c>
      <c r="L16" s="67">
        <f>G4</f>
        <v>4065.3907741297708</v>
      </c>
      <c r="M16" s="68">
        <f>L4</f>
        <v>4062.2243843166361</v>
      </c>
      <c r="N16" s="68">
        <f>P4</f>
        <v>4050.1366127284236</v>
      </c>
      <c r="O16" s="68">
        <f>F4</f>
        <v>4049.4494008399261</v>
      </c>
      <c r="P16" s="68">
        <f>D4</f>
        <v>4049.4494008399261</v>
      </c>
      <c r="Q16" s="67">
        <f>E4</f>
        <v>4048.9007068133074</v>
      </c>
      <c r="R16" s="69">
        <f>C4</f>
        <v>3907.4377757525976</v>
      </c>
      <c r="S16" s="43"/>
      <c r="T16" s="9"/>
      <c r="U16" s="9"/>
      <c r="V16" s="9"/>
      <c r="W16" s="9"/>
      <c r="X16" s="9"/>
      <c r="Y16" s="9"/>
      <c r="Z16" s="9"/>
      <c r="AA16" s="43"/>
      <c r="AB16" s="43"/>
      <c r="AC16" s="43"/>
      <c r="AD16" s="43"/>
      <c r="AE16" s="43"/>
      <c r="AF16" s="43"/>
      <c r="AG16" s="43"/>
      <c r="AH16" s="43"/>
      <c r="AI16" s="43"/>
      <c r="AJ16" s="43"/>
    </row>
    <row r="17" spans="1:36" ht="13.9" thickBot="1" x14ac:dyDescent="0.3">
      <c r="B17" s="70" t="s">
        <v>27</v>
      </c>
      <c r="C17" s="71">
        <f>(C16-R16)/ABS(R16)</f>
        <v>0.15337362354365089</v>
      </c>
      <c r="D17" s="71">
        <f>(D16-R16)/ABS(R16)</f>
        <v>0.1494355738640748</v>
      </c>
      <c r="E17" s="72">
        <f>(E16-R16)/ABS(R16)</f>
        <v>0.14871281551516202</v>
      </c>
      <c r="F17" s="72">
        <f>(F16-R16)/ABS(R16)</f>
        <v>7.348580057951476E-2</v>
      </c>
      <c r="G17" s="71">
        <f>(G16-R16)/ABS(R16)</f>
        <v>7.3273025190670527E-2</v>
      </c>
      <c r="H17" s="71">
        <f>(H16-R16)/ABS(R16)</f>
        <v>4.2793993160384756E-2</v>
      </c>
      <c r="I17" s="72">
        <f>(I16-R16)/ABS(R16)</f>
        <v>4.2067776659989446E-2</v>
      </c>
      <c r="J17" s="71">
        <f>(J16-R16)/ABS(R16)</f>
        <v>4.2067776659989446E-2</v>
      </c>
      <c r="K17" s="72">
        <f>(K16-R16)/ABS(R16)</f>
        <v>4.0423675933457533E-2</v>
      </c>
      <c r="L17" s="71">
        <f>(L16-R16)/ABS(R16)</f>
        <v>4.0423675933457533E-2</v>
      </c>
      <c r="M17" s="72">
        <f>(M16-R16)/ABS(R16)</f>
        <v>3.9613326544713973E-2</v>
      </c>
      <c r="N17" s="72">
        <f>(N16-R16)/ABS(R16)</f>
        <v>3.6519797669290151E-2</v>
      </c>
      <c r="O17" s="72">
        <f>(O16-R16)/ABS(R16)</f>
        <v>3.6343924903570871E-2</v>
      </c>
      <c r="P17" s="72">
        <f>(P16-R16)/ABS(R16)</f>
        <v>3.6343924903570871E-2</v>
      </c>
      <c r="Q17" s="71">
        <f>(Q16-R16)/ABS(R16)</f>
        <v>3.62035019312529E-2</v>
      </c>
      <c r="R17" s="73">
        <f>(R16-R16)/ABS(R16)</f>
        <v>0</v>
      </c>
      <c r="S17" s="43"/>
      <c r="T17" s="9"/>
      <c r="U17" s="9"/>
      <c r="V17" s="9"/>
      <c r="W17" s="9"/>
      <c r="X17" s="9"/>
      <c r="Y17" s="9"/>
      <c r="Z17" s="9"/>
      <c r="AA17" s="43"/>
      <c r="AB17" s="43"/>
      <c r="AC17" s="43"/>
      <c r="AD17" s="43"/>
      <c r="AE17" s="43"/>
      <c r="AF17" s="43"/>
      <c r="AG17" s="43"/>
      <c r="AH17" s="43"/>
      <c r="AI17" s="43"/>
      <c r="AJ17" s="43"/>
    </row>
    <row r="18" spans="1:36" ht="13.9" thickBot="1" x14ac:dyDescent="0.3">
      <c r="B18" s="74" t="str">
        <f>B8</f>
        <v>NPV 2020</v>
      </c>
      <c r="C18" s="75">
        <f>K8</f>
        <v>16</v>
      </c>
      <c r="D18" s="75">
        <f>I8</f>
        <v>15</v>
      </c>
      <c r="E18" s="76">
        <f>J8</f>
        <v>14</v>
      </c>
      <c r="F18" s="76">
        <f>R8</f>
        <v>13</v>
      </c>
      <c r="G18" s="75">
        <f>Q8</f>
        <v>12</v>
      </c>
      <c r="H18" s="75">
        <f>O8</f>
        <v>11</v>
      </c>
      <c r="I18" s="76">
        <f>N8</f>
        <v>9</v>
      </c>
      <c r="J18" s="75">
        <f>M8</f>
        <v>9</v>
      </c>
      <c r="K18" s="76">
        <f>H8</f>
        <v>7</v>
      </c>
      <c r="L18" s="75">
        <f>G8</f>
        <v>7</v>
      </c>
      <c r="M18" s="76">
        <f>L8</f>
        <v>6</v>
      </c>
      <c r="N18" s="76">
        <f>P8</f>
        <v>5</v>
      </c>
      <c r="O18" s="76">
        <f>F8</f>
        <v>3</v>
      </c>
      <c r="P18" s="76">
        <f>D8</f>
        <v>3</v>
      </c>
      <c r="Q18" s="75">
        <f>E8</f>
        <v>2</v>
      </c>
      <c r="R18" s="75">
        <f>C8</f>
        <v>1</v>
      </c>
      <c r="S18" s="43"/>
      <c r="T18" s="9"/>
      <c r="U18" s="9"/>
      <c r="V18" s="9"/>
      <c r="W18" s="9"/>
      <c r="X18" s="9"/>
      <c r="Y18" s="9"/>
      <c r="Z18" s="9"/>
      <c r="AA18" s="43"/>
      <c r="AB18" s="43"/>
      <c r="AC18" s="43"/>
      <c r="AD18" s="43"/>
      <c r="AE18" s="43"/>
      <c r="AF18" s="43"/>
      <c r="AG18" s="43"/>
      <c r="AH18" s="43"/>
      <c r="AI18" s="43"/>
      <c r="AJ18" s="43"/>
    </row>
    <row r="19" spans="1:36" ht="13.15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77"/>
      <c r="R19" s="43"/>
      <c r="S19" s="43"/>
      <c r="T19" s="9"/>
      <c r="U19" s="9"/>
      <c r="V19" s="9"/>
      <c r="W19" s="9"/>
      <c r="X19" s="9"/>
      <c r="Y19" s="9"/>
      <c r="Z19" s="9"/>
      <c r="AA19" s="43"/>
      <c r="AB19" s="43"/>
      <c r="AC19" s="43"/>
      <c r="AD19" s="43"/>
      <c r="AE19" s="43"/>
      <c r="AF19" s="43"/>
      <c r="AG19" s="43"/>
      <c r="AH19" s="43"/>
      <c r="AI19" s="43"/>
      <c r="AJ19" s="43"/>
    </row>
    <row r="20" spans="1:36" ht="13.15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9"/>
      <c r="T20" s="9"/>
      <c r="U20" s="9"/>
      <c r="V20" s="9"/>
      <c r="W20" s="9"/>
      <c r="X20" s="9"/>
      <c r="Y20" s="9"/>
      <c r="Z20" s="9"/>
      <c r="AA20" s="43"/>
      <c r="AB20" s="43"/>
      <c r="AC20" s="43"/>
      <c r="AD20" s="43"/>
      <c r="AE20" s="43"/>
      <c r="AF20" s="43"/>
      <c r="AG20" s="43"/>
      <c r="AH20" s="43"/>
      <c r="AI20" s="43"/>
      <c r="AJ20" s="43"/>
    </row>
    <row r="21" spans="1:36" ht="13.15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9"/>
      <c r="T21" s="9"/>
      <c r="U21" s="9"/>
      <c r="V21" s="9"/>
      <c r="W21" s="9"/>
      <c r="X21" s="9"/>
      <c r="Y21" s="9"/>
      <c r="Z21" s="9"/>
      <c r="AA21" s="43"/>
      <c r="AB21" s="43"/>
      <c r="AC21" s="43"/>
      <c r="AD21" s="43"/>
      <c r="AE21" s="43"/>
      <c r="AF21" s="43"/>
      <c r="AG21" s="43"/>
      <c r="AH21" s="43"/>
      <c r="AI21" s="43"/>
      <c r="AJ21" s="43"/>
    </row>
    <row r="22" spans="1:36" ht="13.15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9"/>
      <c r="T22" s="9"/>
      <c r="U22" s="9"/>
      <c r="V22" s="9"/>
      <c r="W22" s="9"/>
      <c r="X22" s="9"/>
      <c r="Y22" s="9"/>
      <c r="Z22" s="9"/>
      <c r="AA22" s="43"/>
      <c r="AB22" s="43"/>
      <c r="AC22" s="43"/>
      <c r="AD22" s="43"/>
      <c r="AE22" s="43"/>
      <c r="AF22" s="43"/>
      <c r="AG22" s="43"/>
      <c r="AH22" s="43"/>
      <c r="AI22" s="43"/>
      <c r="AJ22" s="43"/>
    </row>
    <row r="23" spans="1:36" ht="13.15" x14ac:dyDescent="0.25">
      <c r="S23" s="43"/>
      <c r="T23" s="43"/>
      <c r="U23" s="43"/>
      <c r="V23" s="43"/>
      <c r="W23" s="43"/>
      <c r="X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</row>
    <row r="24" spans="1:36" ht="13.15" x14ac:dyDescent="0.25">
      <c r="S24" s="43"/>
      <c r="T24" s="43"/>
      <c r="U24" s="43"/>
      <c r="V24" s="43"/>
      <c r="W24" s="43"/>
      <c r="X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</row>
    <row r="25" spans="1:36" ht="13.15" x14ac:dyDescent="0.25">
      <c r="S25" s="43"/>
      <c r="T25" s="43"/>
      <c r="U25" s="43"/>
      <c r="V25" s="43"/>
      <c r="W25" s="43"/>
      <c r="X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</row>
    <row r="26" spans="1:36" ht="13.15" x14ac:dyDescent="0.25">
      <c r="S26" s="43"/>
      <c r="T26" s="43"/>
      <c r="U26" s="43"/>
      <c r="V26" s="43"/>
      <c r="W26" s="43"/>
      <c r="X26" s="43"/>
    </row>
    <row r="27" spans="1:36" ht="13.15" x14ac:dyDescent="0.25">
      <c r="S27" s="43"/>
      <c r="T27" s="43"/>
      <c r="U27" s="43"/>
      <c r="V27" s="43"/>
      <c r="W27" s="43"/>
      <c r="X27" s="43"/>
    </row>
    <row r="28" spans="1:36" ht="13.15" x14ac:dyDescent="0.25">
      <c r="S28" s="43"/>
      <c r="T28" s="43"/>
      <c r="U28" s="43"/>
      <c r="V28" s="43"/>
      <c r="W28" s="43"/>
      <c r="X28" s="43"/>
    </row>
    <row r="29" spans="1:36" ht="13.15" x14ac:dyDescent="0.25">
      <c r="S29" s="43"/>
      <c r="T29" s="43"/>
      <c r="U29" s="43"/>
      <c r="V29" s="43"/>
      <c r="W29" s="43"/>
      <c r="X29" s="43"/>
    </row>
    <row r="30" spans="1:36" ht="13.15" x14ac:dyDescent="0.25">
      <c r="S30" s="43"/>
      <c r="T30" s="43"/>
      <c r="U30" s="43"/>
      <c r="V30" s="43"/>
      <c r="W30" s="43"/>
      <c r="X30" s="43"/>
    </row>
    <row r="31" spans="1:36" ht="13.15" x14ac:dyDescent="0.25">
      <c r="S31" s="43"/>
      <c r="T31" s="43"/>
      <c r="U31" s="43"/>
      <c r="V31" s="43"/>
      <c r="W31" s="43"/>
      <c r="X31" s="43"/>
    </row>
    <row r="32" spans="1:36" ht="13.15" x14ac:dyDescent="0.25">
      <c r="S32" s="43"/>
      <c r="T32" s="43"/>
      <c r="U32" s="43"/>
      <c r="V32" s="43"/>
      <c r="W32" s="43"/>
      <c r="X32" s="43"/>
    </row>
    <row r="33" spans="19:24" ht="13.15" x14ac:dyDescent="0.25">
      <c r="S33" s="43"/>
      <c r="T33" s="43"/>
      <c r="U33" s="43"/>
      <c r="V33" s="43"/>
      <c r="W33" s="43"/>
      <c r="X33" s="43"/>
    </row>
    <row r="34" spans="19:24" ht="13.15" x14ac:dyDescent="0.25">
      <c r="S34" s="43"/>
      <c r="T34" s="43"/>
      <c r="U34" s="43"/>
      <c r="V34" s="43"/>
      <c r="W34" s="43"/>
      <c r="X34" s="43"/>
    </row>
    <row r="35" spans="19:24" ht="13.15" x14ac:dyDescent="0.25">
      <c r="S35" s="43"/>
      <c r="T35" s="43"/>
      <c r="U35" s="43"/>
      <c r="V35" s="43"/>
      <c r="W35" s="43"/>
      <c r="X35" s="43"/>
    </row>
    <row r="36" spans="19:24" ht="13.15" x14ac:dyDescent="0.25">
      <c r="S36" s="43"/>
      <c r="T36" s="43"/>
      <c r="U36" s="43"/>
      <c r="V36" s="43"/>
      <c r="W36" s="43"/>
      <c r="X36" s="43"/>
    </row>
    <row r="37" spans="19:24" ht="13.15" x14ac:dyDescent="0.25">
      <c r="S37" s="43"/>
      <c r="T37" s="43"/>
      <c r="U37" s="43"/>
      <c r="V37" s="43"/>
      <c r="W37" s="43"/>
      <c r="X37" s="43"/>
    </row>
    <row r="38" spans="19:24" ht="13.15" x14ac:dyDescent="0.25">
      <c r="S38" s="43"/>
      <c r="T38" s="43"/>
      <c r="U38" s="43"/>
      <c r="V38" s="43"/>
      <c r="W38" s="43"/>
      <c r="X38" s="43"/>
    </row>
    <row r="39" spans="19:24" ht="13.15" x14ac:dyDescent="0.25">
      <c r="S39" s="43"/>
      <c r="T39" s="43"/>
      <c r="U39" s="43"/>
      <c r="V39" s="43"/>
      <c r="W39" s="43"/>
      <c r="X39" s="43"/>
    </row>
    <row r="40" spans="19:24" ht="13.15" x14ac:dyDescent="0.25">
      <c r="S40" s="43"/>
      <c r="T40" s="43"/>
      <c r="U40" s="43"/>
      <c r="V40" s="43"/>
      <c r="W40" s="43"/>
      <c r="X40" s="43"/>
    </row>
    <row r="41" spans="19:24" ht="13.15" x14ac:dyDescent="0.25">
      <c r="S41" s="43"/>
      <c r="T41" s="43"/>
      <c r="U41" s="43"/>
      <c r="V41" s="43"/>
      <c r="W41" s="43"/>
      <c r="X41" s="43"/>
    </row>
    <row r="42" spans="19:24" ht="13.15" x14ac:dyDescent="0.25">
      <c r="S42" s="43"/>
      <c r="V42" s="43"/>
      <c r="W42" s="43"/>
      <c r="X42" s="43"/>
    </row>
    <row r="43" spans="19:24" ht="13.15" x14ac:dyDescent="0.25">
      <c r="S43" s="43"/>
      <c r="V43" s="43"/>
      <c r="W43" s="43"/>
      <c r="X43" s="43"/>
    </row>
    <row r="44" spans="19:24" ht="13.15" x14ac:dyDescent="0.25">
      <c r="S44" s="43"/>
      <c r="V44" s="43"/>
      <c r="W44" s="43"/>
      <c r="X44" s="43"/>
    </row>
    <row r="45" spans="19:24" ht="13.15" x14ac:dyDescent="0.25">
      <c r="S45" s="43"/>
      <c r="V45" s="43"/>
      <c r="W45" s="43"/>
      <c r="X45" s="43"/>
    </row>
    <row r="46" spans="19:24" ht="13.15" x14ac:dyDescent="0.25">
      <c r="S46" s="43"/>
      <c r="V46" s="43"/>
      <c r="W46" s="43"/>
      <c r="X46" s="43"/>
    </row>
    <row r="47" spans="19:24" ht="13.15" x14ac:dyDescent="0.25">
      <c r="S47" s="43"/>
      <c r="V47" s="43"/>
      <c r="W47" s="43"/>
      <c r="X47" s="43"/>
    </row>
    <row r="48" spans="19:24" ht="13.15" x14ac:dyDescent="0.25">
      <c r="S48" s="43"/>
      <c r="V48" s="43"/>
      <c r="W48" s="43"/>
      <c r="X48" s="43"/>
    </row>
  </sheetData>
  <pageMargins left="0.7" right="0.7" top="0.75" bottom="0.75" header="0.3" footer="0.3"/>
  <pageSetup paperSize="17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>27</IR_Topic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Wood, Tim</IR_Writer>
    <IR_Owner xmlns="f934f4e6-f501-4b9a-b157-4f0c654b00ed">Curtis, Anne-Marie</IR_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D4AD03-30D3-4D6B-833A-50D15D2DFF7E}">
  <ds:schemaRefs>
    <ds:schemaRef ds:uri="d546d85e-e9b2-4775-9324-c7991557311d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934f4e6-f501-4b9a-b157-4f0c654b00e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BD38DF5-8B66-451D-8636-7454DD459D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B7F0A-B2CA-48F4-A031-7EA57B067BD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4E31CC7-D5EF-4164-B260-2590D5FF48A7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FDCC81DB-7445-4296-817B-0C0039D3E1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3.6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Carly Currie</dc:creator>
  <cp:lastModifiedBy>MYATT, LANA</cp:lastModifiedBy>
  <cp:lastPrinted>2015-05-19T15:22:39Z</cp:lastPrinted>
  <dcterms:created xsi:type="dcterms:W3CDTF">2015-05-10T16:42:01Z</dcterms:created>
  <dcterms:modified xsi:type="dcterms:W3CDTF">2015-05-19T15:23:07Z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26400</vt:r8>
  </property>
</Properties>
</file>