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0010" windowHeight="7890"/>
  </bookViews>
  <sheets>
    <sheet name="Schedule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__123Graph_ACHART_1" hidden="1">[1]MCNP!$O$2:$O$9</definedName>
    <definedName name="_2__123Graph_ACHART_1" hidden="1">[1]MCNP!$O$2:$O$9</definedName>
    <definedName name="_2__123Graph_BCHART_1" hidden="1">[1]MCNP!$P$2:$P$9</definedName>
    <definedName name="_4__123Graph_BCHART_1" hidden="1">[1]MCNP!$P$2:$P$9</definedName>
    <definedName name="_Key1" hidden="1">'[2]Budget schedule'!#REF!</definedName>
    <definedName name="_Order1" hidden="1">255</definedName>
    <definedName name="_Sort" hidden="1">'[2]Budget schedule'!#REF!</definedName>
    <definedName name="AncilMatinLED">[3]Variables!$C$9</definedName>
    <definedName name="BulkAO">[3]Variables!#REF!</definedName>
    <definedName name="BulkLabour">[3]Variables!$F$24</definedName>
    <definedName name="ContractAO2013">[3]Variables!$C$13</definedName>
    <definedName name="ContractAO2015">[3]Variables!$E$13</definedName>
    <definedName name="ContractorCost">[3]Variables!$E$16</definedName>
    <definedName name="ContractorMiscCost">[3]Variables!$E$17</definedName>
    <definedName name="CPI">[3]Variables!$C$18</definedName>
    <definedName name="CrewSizePhase1">[3]Variables!$C$21</definedName>
    <definedName name="CrewSizePhase2">[3]Variables!$E$21</definedName>
    <definedName name="DavitinLED">[3]Variables!$C$8</definedName>
    <definedName name="DavitinNonLED">[3]Variables!#REF!</definedName>
    <definedName name="DavitReuse">[3]Variables!#REF!</definedName>
    <definedName name="DepreciationPrior">'[4]Variables (from Model)'!$C$34</definedName>
    <definedName name="DepreciationRate">[3]Variables!#REF!</definedName>
    <definedName name="EnergyEscalator2014">[5]Variables!$E$43</definedName>
    <definedName name="EnergyEscalator2015">[5]Variables!$F$43</definedName>
    <definedName name="EnergyEscalator2016Forward">[5]Variables!$G$43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39993.5445601852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LabourAO2013">[3]Variables!$C$11</definedName>
    <definedName name="LabourAO2015">[3]Variables!$E$11</definedName>
    <definedName name="LabourCost">[3]Variables!$C$15</definedName>
    <definedName name="LEDConsumption">[5]Variables!$C$28</definedName>
    <definedName name="LEDCost">[3]Variables!$C$5</definedName>
    <definedName name="LEDFailureRate">[3]Variables!#REF!</definedName>
    <definedName name="LEDMaterials">[3]Variables!$C$4</definedName>
    <definedName name="LEDProjectCount">[3]Variables!$C$3</definedName>
    <definedName name="nonLEDConsumption">[5]Variables!$C$27</definedName>
    <definedName name="nonLEDFailureRate">[3]Variables!$C$7</definedName>
    <definedName name="nonLEDGBV">[3]Variables!$C$31</definedName>
    <definedName name="nonLEDTotal">[3]Variables!$C$30</definedName>
    <definedName name="nonLEDTotalGBV">[3]Variables!$C$28</definedName>
    <definedName name="nonLEDTotalNBV">[3]Variables!$C$29</definedName>
    <definedName name="PMAOPhase1">[3]Variables!#REF!</definedName>
    <definedName name="PMAOPhase2">[3]Variables!#REF!</definedName>
    <definedName name="PMLabourPhase1">[3]Variables!$D$26</definedName>
    <definedName name="PMLabourPhase2">[3]Variables!$E$26</definedName>
    <definedName name="PowerRate2012">[5]Variables!$C$26</definedName>
    <definedName name="PowerRate2013">[5]Variables!$D$26</definedName>
    <definedName name="PowerRate2014">[5]Variables!$E$26</definedName>
    <definedName name="RecoveryRate2012">[3]Variables!#REF!</definedName>
    <definedName name="RecoveryRate2013">[3]Variables!#REF!</definedName>
    <definedName name="RecoveryRate2014">[3]Variables!#REF!</definedName>
    <definedName name="RecoveryRate2015">[3]Variables!#REF!</definedName>
    <definedName name="RevenueCount">'[4]Variables (from Model)'!$C$22</definedName>
    <definedName name="ROE_2012">0.092</definedName>
    <definedName name="ROE_2013">0.09</definedName>
    <definedName name="sencount" hidden="1">1</definedName>
    <definedName name="SpotAOPhase1">[3]Variables!#REF!</definedName>
    <definedName name="SpotAOPhase2">[3]Variables!#REF!</definedName>
    <definedName name="SpotAOPhase3">[3]Variables!#REF!</definedName>
    <definedName name="SpotDurationPhase1">[3]Variables!$C$22</definedName>
    <definedName name="SpotDurationPhase2">[3]Variables!$E$22</definedName>
    <definedName name="TravelLabourPhase1">[3]Variables!$D$27</definedName>
    <definedName name="TravelLabourPhase2">[3]Variables!$E$27</definedName>
    <definedName name="VehicleAO2013">[3]Variables!$C$12</definedName>
    <definedName name="VehicleAO2015">[3]Variables!$E$12</definedName>
  </definedNames>
  <calcPr calcId="145621"/>
</workbook>
</file>

<file path=xl/calcChain.xml><?xml version="1.0" encoding="utf-8"?>
<calcChain xmlns="http://schemas.openxmlformats.org/spreadsheetml/2006/main">
  <c r="N23" i="1" l="1"/>
  <c r="N8" i="1"/>
  <c r="N5" i="1"/>
  <c r="N2" i="1"/>
  <c r="N11" i="1" l="1"/>
  <c r="N14" i="1" l="1"/>
  <c r="N17" i="1" l="1"/>
  <c r="N20" i="1" l="1"/>
  <c r="N26" i="1" l="1"/>
</calcChain>
</file>

<file path=xl/sharedStrings.xml><?xml version="1.0" encoding="utf-8"?>
<sst xmlns="http://schemas.openxmlformats.org/spreadsheetml/2006/main" count="26" uniqueCount="3">
  <si>
    <t>Total</t>
  </si>
  <si>
    <t>LED Lights replaced</t>
  </si>
  <si>
    <t>Estimated Savings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</si>
</sst>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\ \ @\ \ "/>
    <numFmt numFmtId="167" formatCode="_-* #,##0.00_-;\-* #,##0.00_-;_-* &quot;-&quot;??_-;_-@_-"/>
    <numFmt numFmtId="168" formatCode="_-&quot;$&quot;* #,##0.00_-;\-&quot;$&quot;* #,##0.00_-;_-&quot;$&quot;* &quot;-&quot;??_-;_-@_-"/>
    <numFmt numFmtId="169" formatCode="_(#,##0.0&quot;%&quot;_);\(#,##0.0&quot;%&quot;\);_(0.0&quot;%&quot;_)"/>
    <numFmt numFmtId="170" formatCode="&quot;$&quot;#,##0_);&quot;$&quot;\(#,##0\);&quot;$&quot;0_);@"/>
    <numFmt numFmtId="171" formatCode="&quot;$&quot;#,##0.00_);&quot;$&quot;\(#,##0.00\);&quot;$&quot;0.00_);@"/>
    <numFmt numFmtId="172" formatCode="0.0;\(0.0\);0.0"/>
    <numFmt numFmtId="173" formatCode="0.0%"/>
    <numFmt numFmtId="174" formatCode="_([$€-2]* #,##0.00_);_([$€-2]* \(#,##0.00\);_([$€-2]* &quot;-&quot;??_)"/>
    <numFmt numFmtId="175" formatCode="##0.00"/>
    <numFmt numFmtId="176" formatCode="#,##0.0&quot;%&quot;_);\(#,##0.0&quot;%&quot;\);0.0&quot;%&quot;_)"/>
    <numFmt numFmtId="177" formatCode="_(#,##0.00\ \x_);\(#,##0.00\ \x\);0.00\ \x_)"/>
    <numFmt numFmtId="178" formatCode="_(#,##0%_);\(#,##0%\);_(0%_)"/>
    <numFmt numFmtId="179" formatCode="_(#,##0.00%_);\(#,##0.00%\);_(0.00%_)"/>
    <numFmt numFmtId="180" formatCode="_(#,##0.0%_);\(#,##0.0%\);_(0.0%_)"/>
    <numFmt numFmtId="181" formatCode="#,##0.0%_);\(#,##0.0%\);0.0%_)"/>
    <numFmt numFmtId="182" formatCode="#,##0_);\(#,##0\);0_)"/>
    <numFmt numFmtId="183" formatCode="#,##0.0_);\(#,##0.0\);0.0_)"/>
    <numFmt numFmtId="184" formatCode="#,##0.00_);\(#,##0.00\);0.00_)"/>
    <numFmt numFmtId="185" formatCode="#,##0.000_);\(#,##0.000\);0.000_)"/>
    <numFmt numFmtId="186" formatCode="#,##0.0000_);\(#,##0.0000\);0.0000_)"/>
    <numFmt numFmtId="187" formatCode="#,##0_);\(#,##0\);0_);@"/>
    <numFmt numFmtId="188" formatCode="* _(#,##0.0_);* \(#,##0.0\);* _(0.0_);* @_)"/>
    <numFmt numFmtId="189" formatCode="General_)"/>
    <numFmt numFmtId="190" formatCode="#,##0.000"/>
    <numFmt numFmtId="191" formatCode="#,##0.000_);\(#,##0.000\)"/>
    <numFmt numFmtId="192" formatCode="_(* #,##0.0_);_(* \(#,##0.0\);_(* &quot;-&quot;??_);_(@_)"/>
    <numFmt numFmtId="193" formatCode="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8"/>
      <name val="Tahoma"/>
      <family val="2"/>
    </font>
    <font>
      <sz val="10"/>
      <color rgb="FF9C0006"/>
      <name val="Arial"/>
      <family val="2"/>
    </font>
    <font>
      <sz val="8"/>
      <name val="Verdana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indexed="17"/>
      <name val="Arial"/>
      <family val="2"/>
    </font>
    <font>
      <b/>
      <sz val="9"/>
      <name val="Times New Roman"/>
      <family val="1"/>
    </font>
    <font>
      <sz val="10"/>
      <color rgb="FFFA7D00"/>
      <name val="Arial"/>
      <family val="2"/>
    </font>
    <font>
      <b/>
      <sz val="10"/>
      <color indexed="17"/>
      <name val="Arial"/>
      <family val="2"/>
    </font>
    <font>
      <sz val="10"/>
      <color rgb="FF9C6500"/>
      <name val="Arial"/>
      <family val="2"/>
    </font>
    <font>
      <b/>
      <sz val="8"/>
      <color indexed="23"/>
      <name val="Verdana"/>
      <family val="2"/>
    </font>
    <font>
      <sz val="12"/>
      <name val="Helv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3F3F3F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.0500000000000007"/>
      <color indexed="8"/>
      <name val="Arial"/>
      <family val="2"/>
    </font>
    <font>
      <u val="doubleAccounting"/>
      <sz val="9"/>
      <name val="Times New Roman"/>
      <family val="1"/>
    </font>
    <font>
      <u val="singleAccounting"/>
      <sz val="9"/>
      <name val="Times New Roman"/>
      <family val="1"/>
    </font>
    <font>
      <b/>
      <sz val="8"/>
      <name val="Times New Roman"/>
      <family val="1"/>
    </font>
    <font>
      <sz val="16"/>
      <color indexed="9"/>
      <name val="Tahoma"/>
      <family val="2"/>
    </font>
    <font>
      <sz val="10"/>
      <name val="MS Sans Serif"/>
      <family val="2"/>
    </font>
    <font>
      <sz val="12"/>
      <name val="바탕체"/>
      <family val="1"/>
      <charset val="255"/>
    </font>
    <font>
      <b/>
      <sz val="8"/>
      <color indexed="63"/>
      <name val="Verdana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34"/>
        <bgColor indexed="13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166" fontId="7" fillId="33" borderId="0" applyNumberFormat="0" applyFill="0" applyBorder="0" applyAlignment="0" applyProtection="0">
      <protection locked="0"/>
    </xf>
    <xf numFmtId="0" fontId="8" fillId="0" borderId="0" applyNumberFormat="0" applyAlignment="0"/>
    <xf numFmtId="37" fontId="9" fillId="34" borderId="10" applyBorder="0" applyProtection="0">
      <alignment vertical="center"/>
    </xf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5" borderId="0" applyBorder="0">
      <alignment horizontal="left" vertical="center" indent="1"/>
    </xf>
    <xf numFmtId="0" fontId="12" fillId="6" borderId="4" applyNumberFormat="0" applyAlignment="0" applyProtection="0"/>
    <xf numFmtId="0" fontId="12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4" fillId="36" borderId="0" applyFill="0" applyBorder="0" applyAlignment="0" applyProtection="0">
      <alignment horizontal="right"/>
    </xf>
    <xf numFmtId="170" fontId="14" fillId="0" borderId="0" applyFill="0" applyBorder="0" applyAlignment="0" applyProtection="0">
      <alignment horizontal="right"/>
    </xf>
    <xf numFmtId="170" fontId="14" fillId="0" borderId="0" applyFill="0" applyBorder="0" applyAlignment="0">
      <alignment horizontal="right"/>
    </xf>
    <xf numFmtId="171" fontId="14" fillId="0" borderId="0" applyFill="0" applyBorder="0" applyAlignment="0">
      <alignment horizontal="right"/>
    </xf>
    <xf numFmtId="172" fontId="14" fillId="0" borderId="0" applyFill="0" applyBorder="0" applyAlignment="0">
      <alignment horizontal="center"/>
    </xf>
    <xf numFmtId="173" fontId="15" fillId="0" borderId="20" applyFill="0" applyBorder="0" applyAlignment="0">
      <alignment horizontal="centerContinuous"/>
    </xf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38" fontId="8" fillId="33" borderId="0" applyNumberFormat="0" applyBorder="0" applyAlignment="0" applyProtection="0"/>
    <xf numFmtId="37" fontId="18" fillId="37" borderId="15" applyBorder="0">
      <alignment horizontal="left" vertical="center" indent="1"/>
    </xf>
    <xf numFmtId="37" fontId="19" fillId="0" borderId="21">
      <alignment vertical="center"/>
    </xf>
    <xf numFmtId="0" fontId="19" fillId="38" borderId="22" applyNumberFormat="0">
      <alignment horizontal="left" vertical="top" indent="1"/>
    </xf>
    <xf numFmtId="0" fontId="19" fillId="34" borderId="0" applyBorder="0">
      <alignment horizontal="left" vertical="center" indent="1"/>
    </xf>
    <xf numFmtId="0" fontId="19" fillId="0" borderId="22" applyNumberFormat="0" applyFill="0">
      <alignment horizontal="centerContinuous" vertical="top"/>
    </xf>
    <xf numFmtId="0" fontId="20" fillId="34" borderId="23" applyNumberFormat="0" applyBorder="0">
      <alignment horizontal="left" vertical="center" indent="1"/>
    </xf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10" fontId="8" fillId="36" borderId="11" applyNumberFormat="0" applyBorder="0" applyAlignment="0" applyProtection="0"/>
    <xf numFmtId="0" fontId="24" fillId="5" borderId="4" applyNumberFormat="0" applyAlignment="0" applyProtection="0"/>
    <xf numFmtId="0" fontId="24" fillId="5" borderId="4" applyNumberFormat="0" applyAlignment="0" applyProtection="0"/>
    <xf numFmtId="175" fontId="25" fillId="0" borderId="24" applyBorder="0">
      <protection locked="0"/>
    </xf>
    <xf numFmtId="176" fontId="26" fillId="39" borderId="25" applyFont="0" applyBorder="0" applyAlignment="0"/>
    <xf numFmtId="176" fontId="26" fillId="39" borderId="25" applyFill="0" applyAlignment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177" fontId="14" fillId="0" borderId="0" applyFill="0" applyBorder="0" applyAlignment="0">
      <alignment horizontal="right"/>
    </xf>
    <xf numFmtId="0" fontId="28" fillId="0" borderId="0">
      <alignment horizontal="right"/>
    </xf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5" fillId="0" borderId="26" applyNumberFormat="0" applyAlignment="0"/>
    <xf numFmtId="0" fontId="30" fillId="33" borderId="0">
      <alignment horizontal="left" inden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32" fillId="0" borderId="0"/>
    <xf numFmtId="0" fontId="34" fillId="0" borderId="0"/>
    <xf numFmtId="0" fontId="3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40" borderId="27" applyNumberFormat="0" applyFont="0" applyAlignment="0" applyProtection="0"/>
    <xf numFmtId="0" fontId="32" fillId="40" borderId="27" applyNumberFormat="0" applyFont="0" applyAlignment="0" applyProtection="0"/>
    <xf numFmtId="0" fontId="5" fillId="8" borderId="8" applyNumberFormat="0" applyFont="0" applyAlignment="0" applyProtection="0"/>
    <xf numFmtId="0" fontId="35" fillId="6" borderId="5" applyNumberFormat="0" applyAlignment="0" applyProtection="0"/>
    <xf numFmtId="0" fontId="35" fillId="6" borderId="5" applyNumberFormat="0" applyAlignment="0" applyProtection="0"/>
    <xf numFmtId="40" fontId="36" fillId="34" borderId="0">
      <alignment horizontal="right"/>
    </xf>
    <xf numFmtId="0" fontId="37" fillId="34" borderId="0">
      <alignment horizontal="right"/>
    </xf>
    <xf numFmtId="0" fontId="38" fillId="34" borderId="16"/>
    <xf numFmtId="0" fontId="38" fillId="0" borderId="0" applyBorder="0">
      <alignment horizontal="centerContinuous"/>
    </xf>
    <xf numFmtId="0" fontId="39" fillId="0" borderId="0" applyBorder="0">
      <alignment horizontal="centerContinuous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14" fillId="0" borderId="0" applyFill="0" applyBorder="0" applyAlignment="0">
      <alignment horizontal="right"/>
    </xf>
    <xf numFmtId="179" fontId="14" fillId="0" borderId="0" applyFill="0" applyBorder="0" applyAlignment="0"/>
    <xf numFmtId="180" fontId="26" fillId="0" borderId="25">
      <alignment horizontal="right"/>
    </xf>
    <xf numFmtId="181" fontId="26" fillId="39" borderId="25" applyFont="0" applyBorder="0" applyAlignment="0">
      <alignment horizontal="right"/>
    </xf>
    <xf numFmtId="181" fontId="26" fillId="0" borderId="25" applyFill="0" applyAlignment="0">
      <alignment horizontal="right"/>
    </xf>
    <xf numFmtId="181" fontId="26" fillId="0" borderId="0" applyFill="0" applyAlignment="0">
      <alignment horizontal="right"/>
    </xf>
    <xf numFmtId="182" fontId="14" fillId="0" borderId="0" applyFill="0" applyBorder="0" applyAlignment="0">
      <alignment horizontal="left"/>
    </xf>
    <xf numFmtId="183" fontId="14" fillId="0" borderId="0" applyFill="0" applyBorder="0" applyAlignment="0">
      <alignment horizontal="right"/>
    </xf>
    <xf numFmtId="184" fontId="14" fillId="0" borderId="0" applyFill="0" applyBorder="0" applyAlignment="0">
      <alignment horizontal="right"/>
    </xf>
    <xf numFmtId="185" fontId="14" fillId="0" borderId="0" applyFill="0" applyBorder="0" applyAlignment="0">
      <alignment horizontal="right"/>
    </xf>
    <xf numFmtId="186" fontId="14" fillId="0" borderId="0" applyFill="0" applyBorder="0" applyAlignment="0"/>
    <xf numFmtId="187" fontId="14" fillId="0" borderId="0" applyBorder="0" applyAlignment="0">
      <alignment horizontal="right"/>
    </xf>
    <xf numFmtId="182" fontId="26" fillId="0" borderId="25" applyFill="0" applyAlignment="0">
      <alignment horizontal="right"/>
    </xf>
    <xf numFmtId="37" fontId="26" fillId="0" borderId="0" applyFill="0" applyAlignment="0">
      <alignment horizontal="right"/>
    </xf>
    <xf numFmtId="188" fontId="41" fillId="0" borderId="0" applyNumberFormat="0" applyFill="0" applyBorder="0" applyAlignment="0">
      <alignment horizontal="right"/>
    </xf>
    <xf numFmtId="187" fontId="14" fillId="41" borderId="0" applyFont="0" applyBorder="0" applyAlignment="0">
      <alignment horizontal="right"/>
    </xf>
    <xf numFmtId="182" fontId="26" fillId="0" borderId="25" applyFill="0" applyBorder="0" applyAlignment="0">
      <alignment horizontal="right"/>
      <protection locked="0"/>
    </xf>
    <xf numFmtId="0" fontId="42" fillId="0" borderId="0" applyFill="0" applyBorder="0">
      <alignment horizontal="right"/>
    </xf>
    <xf numFmtId="169" fontId="14" fillId="36" borderId="0" applyFill="0" applyBorder="0" applyAlignment="0">
      <alignment horizontal="right"/>
    </xf>
    <xf numFmtId="189" fontId="43" fillId="0" borderId="0">
      <alignment horizontal="left"/>
    </xf>
    <xf numFmtId="0" fontId="44" fillId="35" borderId="0">
      <alignment horizontal="left" indent="1"/>
    </xf>
    <xf numFmtId="0" fontId="45" fillId="0" borderId="0" applyNumberFormat="0" applyFont="0" applyFill="0" applyBorder="0" applyAlignment="0" applyProtection="0">
      <alignment horizontal="left"/>
    </xf>
    <xf numFmtId="190" fontId="15" fillId="0" borderId="0">
      <protection locked="0"/>
    </xf>
    <xf numFmtId="3" fontId="4" fillId="33" borderId="28" applyFont="0" applyFill="0" applyBorder="0" applyAlignment="0" applyProtection="0"/>
    <xf numFmtId="39" fontId="4" fillId="33" borderId="28" applyFont="0" applyFill="0" applyBorder="0" applyAlignment="0" applyProtection="0"/>
    <xf numFmtId="191" fontId="4" fillId="33" borderId="28" applyFont="0" applyFill="0" applyBorder="0" applyAlignment="0" applyProtection="0"/>
    <xf numFmtId="37" fontId="4" fillId="33" borderId="29" applyFont="0" applyFill="0" applyBorder="0" applyAlignment="0" applyProtection="0"/>
    <xf numFmtId="10" fontId="4" fillId="33" borderId="28" applyFont="0" applyFill="0" applyBorder="0" applyAlignment="0" applyProtection="0"/>
    <xf numFmtId="9" fontId="4" fillId="33" borderId="28" applyFont="0" applyFill="0" applyBorder="0" applyAlignment="0" applyProtection="0"/>
    <xf numFmtId="2" fontId="4" fillId="33" borderId="28" applyFont="0" applyFill="0" applyBorder="0" applyAlignment="0" applyProtection="0"/>
    <xf numFmtId="0" fontId="4" fillId="0" borderId="0"/>
    <xf numFmtId="0" fontId="46" fillId="0" borderId="0"/>
    <xf numFmtId="0" fontId="47" fillId="35" borderId="0" applyBorder="0">
      <alignment horizontal="left" vertical="center" indent="1"/>
    </xf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43" fontId="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2" xfId="0" applyBorder="1"/>
    <xf numFmtId="0" fontId="0" fillId="0" borderId="17" xfId="0" applyBorder="1"/>
    <xf numFmtId="164" fontId="0" fillId="0" borderId="18" xfId="1" applyNumberFormat="1" applyFont="1" applyBorder="1"/>
    <xf numFmtId="165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164" fontId="0" fillId="0" borderId="19" xfId="1" applyNumberFormat="1" applyFont="1" applyBorder="1"/>
    <xf numFmtId="164" fontId="0" fillId="0" borderId="19" xfId="0" applyNumberFormat="1" applyBorder="1"/>
    <xf numFmtId="164" fontId="2" fillId="0" borderId="14" xfId="0" applyNumberFormat="1" applyFont="1" applyBorder="1" applyAlignment="1">
      <alignment horizontal="center" vertical="center"/>
    </xf>
    <xf numFmtId="192" fontId="0" fillId="0" borderId="0" xfId="0" applyNumberFormat="1"/>
    <xf numFmtId="0" fontId="2" fillId="0" borderId="12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193" fontId="0" fillId="0" borderId="17" xfId="0" applyNumberFormat="1" applyBorder="1" applyAlignment="1">
      <alignment horizontal="center"/>
    </xf>
    <xf numFmtId="193" fontId="0" fillId="0" borderId="31" xfId="0" applyNumberFormat="1" applyBorder="1" applyAlignment="1">
      <alignment horizontal="center"/>
    </xf>
  </cellXfs>
  <cellStyles count="197">
    <cellStyle name="_x000d__x000a_JournalTemplate=C:\COMFO\CTALK\JOURSTD.TPL_x000d__x000a_LbStateAddress=3 3 0 251 1 89 2 311_x000d__x000a_LbStateJou" xfId="2"/>
    <cellStyle name="_x000d__x000a_JournalTemplate=C:\COMFO\CTALK\JOURSTD.TPL_x000d__x000a_LbStateAddress=3 3 0 251 1 89 2 311_x000d__x000a_LbStateJou 2" xfId="3"/>
    <cellStyle name="%" xfId="4"/>
    <cellStyle name="% 2" xfId="5"/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1 2 2" xfId="31"/>
    <cellStyle name="60% - Accent2 2" xfId="32"/>
    <cellStyle name="60% - Accent2 2 2" xfId="33"/>
    <cellStyle name="60% - Accent3 2" xfId="34"/>
    <cellStyle name="60% - Accent3 2 2" xfId="35"/>
    <cellStyle name="60% - Accent4 2" xfId="36"/>
    <cellStyle name="60% - Accent4 2 2" xfId="37"/>
    <cellStyle name="60% - Accent5 2" xfId="38"/>
    <cellStyle name="60% - Accent5 2 2" xfId="39"/>
    <cellStyle name="60% - Accent6 2" xfId="40"/>
    <cellStyle name="60% - Accent6 2 2" xfId="41"/>
    <cellStyle name="Accent1 2" xfId="42"/>
    <cellStyle name="Accent1 2 2" xfId="43"/>
    <cellStyle name="Accent2 2" xfId="44"/>
    <cellStyle name="Accent2 2 2" xfId="45"/>
    <cellStyle name="Accent3 2" xfId="46"/>
    <cellStyle name="Accent3 2 2" xfId="47"/>
    <cellStyle name="Accent4 2" xfId="48"/>
    <cellStyle name="Accent4 2 2" xfId="49"/>
    <cellStyle name="Accent5 2" xfId="50"/>
    <cellStyle name="Accent5 2 2" xfId="51"/>
    <cellStyle name="Accent6 2" xfId="52"/>
    <cellStyle name="Accent6 2 2" xfId="53"/>
    <cellStyle name="AcNote" xfId="54"/>
    <cellStyle name="active" xfId="55"/>
    <cellStyle name="amount" xfId="56"/>
    <cellStyle name="Bad 2" xfId="57"/>
    <cellStyle name="Bad 2 2" xfId="58"/>
    <cellStyle name="Body text" xfId="59"/>
    <cellStyle name="Calculation 2" xfId="60"/>
    <cellStyle name="Calculation 2 2" xfId="61"/>
    <cellStyle name="Check Cell 2" xfId="62"/>
    <cellStyle name="Check Cell 2 2" xfId="63"/>
    <cellStyle name="Comma" xfId="1" builtinId="3"/>
    <cellStyle name="Comma 2" xfId="64"/>
    <cellStyle name="Comma 2 2" xfId="65"/>
    <cellStyle name="Comma 3" xfId="66"/>
    <cellStyle name="Comma 4" xfId="67"/>
    <cellStyle name="Currency 2" xfId="68"/>
    <cellStyle name="Currency 3" xfId="69"/>
    <cellStyle name="Currency 4" xfId="70"/>
    <cellStyle name="Currency 5" xfId="71"/>
    <cellStyle name="DisplayPercent" xfId="72"/>
    <cellStyle name="Dollar" xfId="73"/>
    <cellStyle name="Dollar0Decimals" xfId="74"/>
    <cellStyle name="Dollar2Decimals" xfId="75"/>
    <cellStyle name="DriversNumber" xfId="76"/>
    <cellStyle name="DriversPercent" xfId="77"/>
    <cellStyle name="Euro" xfId="78"/>
    <cellStyle name="Euro 2" xfId="79"/>
    <cellStyle name="Explanatory Text 2" xfId="80"/>
    <cellStyle name="Explanatory Text 2 2" xfId="81"/>
    <cellStyle name="Good 2" xfId="82"/>
    <cellStyle name="Good 2 2" xfId="83"/>
    <cellStyle name="Grey" xfId="84"/>
    <cellStyle name="header" xfId="85"/>
    <cellStyle name="Header Total" xfId="86"/>
    <cellStyle name="Header1" xfId="87"/>
    <cellStyle name="Header2" xfId="88"/>
    <cellStyle name="Header3" xfId="89"/>
    <cellStyle name="Header4" xfId="90"/>
    <cellStyle name="Heading 1 2" xfId="91"/>
    <cellStyle name="Heading 2 2" xfId="92"/>
    <cellStyle name="Heading 3 2" xfId="93"/>
    <cellStyle name="Heading 4 2" xfId="94"/>
    <cellStyle name="Input [yellow]" xfId="95"/>
    <cellStyle name="Input 2" xfId="96"/>
    <cellStyle name="Input 2 2" xfId="97"/>
    <cellStyle name="Inputs" xfId="98"/>
    <cellStyle name="ISBSPercentSS" xfId="99"/>
    <cellStyle name="ISBSPercentSSBoldwBorders" xfId="100"/>
    <cellStyle name="Linked Cell 2" xfId="101"/>
    <cellStyle name="Linked Cell 2 2" xfId="102"/>
    <cellStyle name="Multiple" xfId="103"/>
    <cellStyle name="Name" xfId="104"/>
    <cellStyle name="Neutral 2" xfId="105"/>
    <cellStyle name="Neutral 2 2" xfId="106"/>
    <cellStyle name="NewAcct" xfId="107"/>
    <cellStyle name="NonPrint_Heading" xfId="108"/>
    <cellStyle name="Normal" xfId="0" builtinId="0"/>
    <cellStyle name="Normal - Style1" xfId="109"/>
    <cellStyle name="Normal - Style2" xfId="110"/>
    <cellStyle name="Normal - Style3" xfId="111"/>
    <cellStyle name="Normal - Style4" xfId="112"/>
    <cellStyle name="Normal - Style5" xfId="113"/>
    <cellStyle name="Normal - Style6" xfId="114"/>
    <cellStyle name="Normal - Style7" xfId="115"/>
    <cellStyle name="Normal - Style8" xfId="116"/>
    <cellStyle name="Normal 10" xfId="117"/>
    <cellStyle name="Normal 10 2" xfId="118"/>
    <cellStyle name="Normal 11" xfId="119"/>
    <cellStyle name="Normal 11 2" xfId="120"/>
    <cellStyle name="Normal 12" xfId="121"/>
    <cellStyle name="Normal 13" xfId="122"/>
    <cellStyle name="Normal 14" xfId="123"/>
    <cellStyle name="Normal 15" xfId="124"/>
    <cellStyle name="Normal 16" xfId="125"/>
    <cellStyle name="Normal 17" xfId="126"/>
    <cellStyle name="Normal 18" xfId="127"/>
    <cellStyle name="Normal 19" xfId="128"/>
    <cellStyle name="Normal 2" xfId="129"/>
    <cellStyle name="Normal 2 2" xfId="130"/>
    <cellStyle name="Normal 2 2 2" xfId="131"/>
    <cellStyle name="Normal 20" xfId="132"/>
    <cellStyle name="Normal 21" xfId="133"/>
    <cellStyle name="Normal 3" xfId="134"/>
    <cellStyle name="Normal 3 2" xfId="135"/>
    <cellStyle name="Normal 4" xfId="136"/>
    <cellStyle name="Normal 4 2" xfId="137"/>
    <cellStyle name="Normal 4 2 2" xfId="138"/>
    <cellStyle name="Normal 5" xfId="139"/>
    <cellStyle name="Normal 6" xfId="140"/>
    <cellStyle name="Normal 7" xfId="141"/>
    <cellStyle name="Normal 8" xfId="142"/>
    <cellStyle name="Normal 9" xfId="143"/>
    <cellStyle name="Note 2" xfId="144"/>
    <cellStyle name="Note 2 2" xfId="145"/>
    <cellStyle name="Note 3" xfId="146"/>
    <cellStyle name="Output 2" xfId="147"/>
    <cellStyle name="Output 2 2" xfId="148"/>
    <cellStyle name="Output Amounts" xfId="149"/>
    <cellStyle name="Output Column Headings" xfId="150"/>
    <cellStyle name="Output Line Items" xfId="151"/>
    <cellStyle name="Output Report Heading" xfId="152"/>
    <cellStyle name="Output Report Title" xfId="153"/>
    <cellStyle name="Percent [2]" xfId="154"/>
    <cellStyle name="Percent 2" xfId="155"/>
    <cellStyle name="Percent 2 2" xfId="156"/>
    <cellStyle name="Percent 3" xfId="157"/>
    <cellStyle name="Percent 4" xfId="158"/>
    <cellStyle name="Percent0Decimals" xfId="159"/>
    <cellStyle name="Percent2Decimals" xfId="160"/>
    <cellStyle name="PercentBoldwBorders" xfId="161"/>
    <cellStyle name="PercentSS" xfId="162"/>
    <cellStyle name="PercentSSBoldwBorders" xfId="163"/>
    <cellStyle name="PercentSSBoldwOutBorders" xfId="164"/>
    <cellStyle name="Plain0Decimals" xfId="165"/>
    <cellStyle name="Plain1Decimals" xfId="166"/>
    <cellStyle name="Plain2Decimals" xfId="167"/>
    <cellStyle name="Plain3Decimals" xfId="168"/>
    <cellStyle name="Plain4Decimals" xfId="169"/>
    <cellStyle name="PlainDollar" xfId="170"/>
    <cellStyle name="PlainDollarBoldwBorders" xfId="171"/>
    <cellStyle name="PlainDollarBoldwOutBorders" xfId="172"/>
    <cellStyle name="PlainDollardBLUndLine" xfId="173"/>
    <cellStyle name="PlainDollarSS" xfId="174"/>
    <cellStyle name="PlainDollarSSwBorders" xfId="175"/>
    <cellStyle name="PlainDollarUndLine" xfId="176"/>
    <cellStyle name="PlainPercent" xfId="177"/>
    <cellStyle name="Priceheader" xfId="178"/>
    <cellStyle name="Product Title" xfId="179"/>
    <cellStyle name="PSChar" xfId="180"/>
    <cellStyle name="ScratchPad" xfId="181"/>
    <cellStyle name="SSComma0" xfId="182"/>
    <cellStyle name="SSComma2" xfId="183"/>
    <cellStyle name="SSDecs3" xfId="184"/>
    <cellStyle name="SSDflt" xfId="185"/>
    <cellStyle name="SSDfltPct" xfId="186"/>
    <cellStyle name="SSDfltPct0" xfId="187"/>
    <cellStyle name="SSFixed2" xfId="188"/>
    <cellStyle name="Standard_version5" xfId="189"/>
    <cellStyle name="Style 1" xfId="190"/>
    <cellStyle name="Text" xfId="191"/>
    <cellStyle name="Total 2" xfId="192"/>
    <cellStyle name="Total 2 2" xfId="193"/>
    <cellStyle name="Tusental_Polyfoam_CVA" xfId="194"/>
    <cellStyle name="Warning Text 2" xfId="195"/>
    <cellStyle name="Warning Text 2 2" xfId="1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nance.emera.com/Production/Month%20End%20Figures/Q3%20-%202000/rep0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nance.emera.com/Rick's%20Files%20-%20SEPH%2003+/Budgets/Budget%2007/schedule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spi/ra/streetlights/Application/Appendix%20E%20-%20LED%20Streetlight%20Financial%20Mode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nance.emera.com/financialanalysis/LED%20Analysis/LED%20Streetlight%20Costing%20Methodolog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nspi/ra/streetlights/Application/Appendix%20X%20-%20Economic%20Financial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"/>
      <sheetName val="CST"/>
      <sheetName val="MCSC"/>
      <sheetName val="MCNP"/>
      <sheetName val="LBSC"/>
      <sheetName val="LBNP"/>
      <sheetName val="OPER"/>
      <sheetName val="OPPR"/>
      <sheetName val="HIGH"/>
      <sheetName val="ST2"/>
      <sheetName val="ST1"/>
      <sheetName val="ST2SW"/>
      <sheetName val="APP"/>
      <sheetName val="SFCST"/>
      <sheetName val="SFINC"/>
      <sheetName val="SFKEY"/>
      <sheetName val="SKBBS"/>
      <sheetName val="SKBIS"/>
      <sheetName val="FLFIN"/>
      <sheetName val="CAP"/>
      <sheetName val="BUD"/>
      <sheetName val="PM1 RESULT"/>
      <sheetName val="PM1 VAR"/>
      <sheetName val="PM2 RESULT"/>
      <sheetName val="PM2 VAR"/>
      <sheetName val="MILL VAR"/>
      <sheetName val="PM1GRAPHS"/>
      <sheetName val="PM2GRAPHS"/>
    </sheetNames>
    <sheetDataSet>
      <sheetData sheetId="0"/>
      <sheetData sheetId="1"/>
      <sheetData sheetId="2"/>
      <sheetData sheetId="3">
        <row r="2">
          <cell r="O2">
            <v>155.92999999999998</v>
          </cell>
          <cell r="P2">
            <v>159.21</v>
          </cell>
        </row>
        <row r="3">
          <cell r="O3" t="e">
            <v>#REF!</v>
          </cell>
          <cell r="P3" t="e">
            <v>#REF!</v>
          </cell>
        </row>
        <row r="4">
          <cell r="O4" t="e">
            <v>#REF!</v>
          </cell>
          <cell r="P4" t="e">
            <v>#REF!</v>
          </cell>
        </row>
        <row r="5">
          <cell r="O5">
            <v>140.54</v>
          </cell>
          <cell r="P5">
            <v>126.35</v>
          </cell>
        </row>
        <row r="6">
          <cell r="O6" t="e">
            <v>#REF!</v>
          </cell>
          <cell r="P6" t="e">
            <v>#REF!</v>
          </cell>
        </row>
        <row r="7">
          <cell r="O7" t="e">
            <v>#REF!</v>
          </cell>
          <cell r="P7" t="e">
            <v>#REF!</v>
          </cell>
        </row>
        <row r="8">
          <cell r="O8">
            <v>87.89</v>
          </cell>
          <cell r="P8">
            <v>80.010000000000005</v>
          </cell>
        </row>
        <row r="9">
          <cell r="O9">
            <v>135.88</v>
          </cell>
          <cell r="P9">
            <v>130.69587986137844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chedule"/>
      <sheetName val="Detailed Inputs"/>
      <sheetName val="PM1 Prod"/>
      <sheetName val="PM2 Prod"/>
      <sheetName val="PM1 Furnish"/>
      <sheetName val="PM2 Furnish"/>
      <sheetName val="Mtce"/>
      <sheetName val="Mat Handling"/>
      <sheetName val="Sec Tmt &amp; Hog Fuel"/>
      <sheetName val="Stores"/>
      <sheetName val="Plant Protection"/>
      <sheetName val="NewsMachine"/>
      <sheetName val="NewsClothing &amp; Fin"/>
      <sheetName val="NewsWarehouse"/>
      <sheetName val="SCWarehouse"/>
      <sheetName val="Clay &amp; Kraft"/>
      <sheetName val="TMP"/>
      <sheetName val="SC Machine"/>
      <sheetName val="Woodroom"/>
      <sheetName val="Woodyard"/>
      <sheetName val="Steam Plant"/>
      <sheetName val="Technical"/>
      <sheetName val="730"/>
      <sheetName val="750"/>
      <sheetName val="760"/>
      <sheetName val="702"/>
      <sheetName val="920"/>
      <sheetName val="920BS"/>
      <sheetName val="1721"/>
      <sheetName val="2721"/>
      <sheetName val="1733 "/>
      <sheetName val="2731"/>
      <sheetName val="2733"/>
      <sheetName val="711"/>
      <sheetName val="705"/>
      <sheetName val="729"/>
      <sheetName val="728"/>
      <sheetName val="921"/>
      <sheetName val="2734"/>
      <sheetName val="1704"/>
      <sheetName val="1708"/>
      <sheetName val="720"/>
      <sheetName val="871"/>
      <sheetName val="790"/>
      <sheetName val="791"/>
      <sheetName val="792"/>
      <sheetName val="793"/>
      <sheetName val="794"/>
      <sheetName val="795"/>
      <sheetName val="796"/>
      <sheetName val="797"/>
      <sheetName val="798"/>
      <sheetName val="799"/>
      <sheetName val="800"/>
      <sheetName val="801"/>
      <sheetName val="860"/>
      <sheetName val="861"/>
      <sheetName val="862"/>
      <sheetName val="863"/>
      <sheetName val="864"/>
      <sheetName val="865"/>
      <sheetName val="866"/>
      <sheetName val="8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PowerPlant (total)"/>
      <sheetName val="Monthly"/>
      <sheetName val="Muni Lights Replaced"/>
      <sheetName val="Schedule"/>
      <sheetName val="Counts"/>
      <sheetName val="LED Cost per Light"/>
      <sheetName val="Materials"/>
      <sheetName val="Labour&amp;AO"/>
    </sheetNames>
    <sheetDataSet>
      <sheetData sheetId="0">
        <row r="3">
          <cell r="C3">
            <v>42677</v>
          </cell>
        </row>
        <row r="4">
          <cell r="C4">
            <v>445.96391000000006</v>
          </cell>
        </row>
        <row r="5">
          <cell r="C5">
            <v>890.64801079735548</v>
          </cell>
        </row>
        <row r="7">
          <cell r="C7">
            <v>0.14000000000000001</v>
          </cell>
        </row>
        <row r="8">
          <cell r="C8">
            <v>0.1190118725078</v>
          </cell>
        </row>
        <row r="9">
          <cell r="C9">
            <v>7.8481687004672632E-2</v>
          </cell>
        </row>
        <row r="11">
          <cell r="C11">
            <v>0.73051023531588333</v>
          </cell>
          <cell r="E11">
            <v>0.81820000000000004</v>
          </cell>
        </row>
        <row r="12">
          <cell r="C12">
            <v>0.41226977690391903</v>
          </cell>
          <cell r="E12">
            <v>0.53039999999999998</v>
          </cell>
        </row>
        <row r="13">
          <cell r="C13">
            <v>0.32994465563953984</v>
          </cell>
          <cell r="E13">
            <v>0.23780000000000001</v>
          </cell>
        </row>
        <row r="15">
          <cell r="C15">
            <v>43.317977499999998</v>
          </cell>
        </row>
        <row r="16">
          <cell r="E16">
            <v>25.633757999999997</v>
          </cell>
        </row>
        <row r="17">
          <cell r="E17">
            <v>0</v>
          </cell>
        </row>
        <row r="18">
          <cell r="C18">
            <v>2.6499999999999999E-2</v>
          </cell>
        </row>
        <row r="21">
          <cell r="C21">
            <v>1.6</v>
          </cell>
          <cell r="E21">
            <v>1.5</v>
          </cell>
        </row>
        <row r="22">
          <cell r="C22">
            <v>1.6333333333333333</v>
          </cell>
          <cell r="E22">
            <v>1.4166666666666667</v>
          </cell>
        </row>
        <row r="24">
          <cell r="F24">
            <v>250</v>
          </cell>
        </row>
        <row r="26">
          <cell r="D26">
            <v>175000</v>
          </cell>
          <cell r="E26">
            <v>120000</v>
          </cell>
        </row>
        <row r="27">
          <cell r="D27">
            <v>7000</v>
          </cell>
          <cell r="E27">
            <v>4800</v>
          </cell>
        </row>
        <row r="28">
          <cell r="C28">
            <v>52615648.840000004</v>
          </cell>
        </row>
        <row r="29">
          <cell r="C29">
            <v>21963868.460000005</v>
          </cell>
        </row>
        <row r="30">
          <cell r="C30">
            <v>118825</v>
          </cell>
        </row>
        <row r="31">
          <cell r="C31">
            <v>442.79948529349889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 Calculation"/>
      <sheetName val="Updated Labour Calculation"/>
      <sheetName val="Variables (from Model)"/>
      <sheetName val="PowerPlant (total)"/>
    </sheetNames>
    <sheetDataSet>
      <sheetData sheetId="0" refreshError="1"/>
      <sheetData sheetId="1" refreshError="1"/>
      <sheetData sheetId="2">
        <row r="2">
          <cell r="C2">
            <v>82529</v>
          </cell>
        </row>
        <row r="22">
          <cell r="C22">
            <v>82529</v>
          </cell>
        </row>
        <row r="34">
          <cell r="C34">
            <v>0.58256015188959509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ies"/>
      <sheetName val="LED Analysis"/>
      <sheetName val="Depreciation"/>
      <sheetName val="CCA A"/>
      <sheetName val="Assumptions"/>
      <sheetName val="Variables"/>
      <sheetName val="PowerPlant (total)"/>
      <sheetName val="PowerPlant (project)"/>
      <sheetName val="PowerPlant (non-Project)"/>
      <sheetName val="Revenues"/>
      <sheetName val="Schedule"/>
      <sheetName val="Counts"/>
      <sheetName val="Materials"/>
      <sheetName val="Davit"/>
      <sheetName val="Failures"/>
      <sheetName val="Labour&amp;AO"/>
      <sheetName val="PM"/>
      <sheetName val="Consumption"/>
      <sheetName val="050&amp;090"/>
      <sheetName val="LED"/>
      <sheetName val="2012 &amp; 2013 Actuals"/>
      <sheetName val="Streetlights Installed"/>
    </sheetNames>
    <sheetDataSet>
      <sheetData sheetId="0"/>
      <sheetData sheetId="1"/>
      <sheetData sheetId="2"/>
      <sheetData sheetId="3"/>
      <sheetData sheetId="4"/>
      <sheetData sheetId="5">
        <row r="26">
          <cell r="C26">
            <v>0.1202019779284112</v>
          </cell>
          <cell r="D26">
            <v>0.14118374592321689</v>
          </cell>
          <cell r="E26">
            <v>0.15172457151659005</v>
          </cell>
        </row>
        <row r="27">
          <cell r="C27">
            <v>543.73148832531592</v>
          </cell>
        </row>
        <row r="28">
          <cell r="C28">
            <v>250.1164846296453</v>
          </cell>
        </row>
        <row r="43">
          <cell r="E43">
            <v>0.03</v>
          </cell>
          <cell r="F43">
            <v>0</v>
          </cell>
          <cell r="G43">
            <v>2.5000000000000001E-2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workbookViewId="0">
      <selection activeCell="I23" sqref="I23"/>
    </sheetView>
  </sheetViews>
  <sheetFormatPr defaultRowHeight="15"/>
  <cols>
    <col min="1" max="1" width="25.140625" bestFit="1" customWidth="1"/>
    <col min="2" max="7" width="10.7109375" bestFit="1" customWidth="1"/>
    <col min="8" max="9" width="9.7109375" bestFit="1" customWidth="1"/>
    <col min="10" max="10" width="9.42578125" bestFit="1" customWidth="1"/>
    <col min="11" max="11" width="10.7109375" bestFit="1" customWidth="1"/>
    <col min="12" max="12" width="9.5703125" bestFit="1" customWidth="1"/>
    <col min="13" max="13" width="9.28515625" bestFit="1" customWidth="1"/>
    <col min="14" max="14" width="9.5703125" bestFit="1" customWidth="1"/>
    <col min="15" max="15" width="10.7109375" customWidth="1"/>
    <col min="16" max="16" width="13.140625" customWidth="1"/>
  </cols>
  <sheetData>
    <row r="1" spans="1:16">
      <c r="A1" s="1"/>
      <c r="B1" s="4">
        <v>40909</v>
      </c>
      <c r="C1" s="4">
        <v>40940</v>
      </c>
      <c r="D1" s="4">
        <v>40969</v>
      </c>
      <c r="E1" s="4">
        <v>41000</v>
      </c>
      <c r="F1" s="4">
        <v>41030</v>
      </c>
      <c r="G1" s="4">
        <v>41061</v>
      </c>
      <c r="H1" s="4">
        <v>41091</v>
      </c>
      <c r="I1" s="4">
        <v>41122</v>
      </c>
      <c r="J1" s="4">
        <v>41153</v>
      </c>
      <c r="K1" s="4">
        <v>41183</v>
      </c>
      <c r="L1" s="4">
        <v>41214</v>
      </c>
      <c r="M1" s="4">
        <v>41244</v>
      </c>
      <c r="N1" s="5" t="s">
        <v>0</v>
      </c>
      <c r="O1" s="10" t="s">
        <v>2</v>
      </c>
      <c r="P1" s="11"/>
    </row>
    <row r="2" spans="1:16">
      <c r="A2" s="2" t="s">
        <v>1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2</v>
      </c>
      <c r="J2" s="3">
        <v>11</v>
      </c>
      <c r="K2" s="3">
        <v>726</v>
      </c>
      <c r="L2" s="3">
        <v>1354</v>
      </c>
      <c r="M2" s="3">
        <v>1183</v>
      </c>
      <c r="N2" s="6">
        <f>SUM(B2:M2)</f>
        <v>3276</v>
      </c>
      <c r="O2" s="12">
        <v>0.976248</v>
      </c>
      <c r="P2" s="13"/>
    </row>
    <row r="3" spans="1:16">
      <c r="P3" s="9"/>
    </row>
    <row r="4" spans="1:16">
      <c r="A4" s="1"/>
      <c r="B4" s="4">
        <v>41275</v>
      </c>
      <c r="C4" s="4">
        <v>41306</v>
      </c>
      <c r="D4" s="4">
        <v>41334</v>
      </c>
      <c r="E4" s="4">
        <v>41365</v>
      </c>
      <c r="F4" s="4">
        <v>41395</v>
      </c>
      <c r="G4" s="4">
        <v>41426</v>
      </c>
      <c r="H4" s="4">
        <v>41456</v>
      </c>
      <c r="I4" s="4">
        <v>41487</v>
      </c>
      <c r="J4" s="4">
        <v>41518</v>
      </c>
      <c r="K4" s="4">
        <v>41548</v>
      </c>
      <c r="L4" s="4">
        <v>41579</v>
      </c>
      <c r="M4" s="4">
        <v>41609</v>
      </c>
      <c r="N4" s="5" t="s">
        <v>0</v>
      </c>
      <c r="O4" s="10" t="s">
        <v>2</v>
      </c>
      <c r="P4" s="11"/>
    </row>
    <row r="5" spans="1:16">
      <c r="A5" s="2" t="s">
        <v>1</v>
      </c>
      <c r="B5" s="3">
        <v>1729</v>
      </c>
      <c r="C5" s="3">
        <v>1154</v>
      </c>
      <c r="D5" s="3">
        <v>1357</v>
      </c>
      <c r="E5" s="3">
        <v>1146</v>
      </c>
      <c r="F5" s="3">
        <v>788</v>
      </c>
      <c r="G5" s="3">
        <v>644</v>
      </c>
      <c r="H5" s="3">
        <v>739</v>
      </c>
      <c r="I5" s="3">
        <v>782</v>
      </c>
      <c r="J5" s="3">
        <v>951</v>
      </c>
      <c r="K5" s="3">
        <v>1354</v>
      </c>
      <c r="L5" s="3">
        <v>858</v>
      </c>
      <c r="M5" s="3">
        <v>381</v>
      </c>
      <c r="N5" s="6">
        <f>SUM(B5:M5)</f>
        <v>11883</v>
      </c>
      <c r="O5" s="12">
        <v>3.541134</v>
      </c>
      <c r="P5" s="13"/>
    </row>
    <row r="6" spans="1:16">
      <c r="P6" s="9"/>
    </row>
    <row r="7" spans="1:16">
      <c r="A7" s="1"/>
      <c r="B7" s="4">
        <v>41640</v>
      </c>
      <c r="C7" s="4">
        <v>41671</v>
      </c>
      <c r="D7" s="4">
        <v>41699</v>
      </c>
      <c r="E7" s="4">
        <v>41730</v>
      </c>
      <c r="F7" s="4">
        <v>41760</v>
      </c>
      <c r="G7" s="4">
        <v>41791</v>
      </c>
      <c r="H7" s="4">
        <v>41821</v>
      </c>
      <c r="I7" s="4">
        <v>41852</v>
      </c>
      <c r="J7" s="4">
        <v>41883</v>
      </c>
      <c r="K7" s="4">
        <v>41913</v>
      </c>
      <c r="L7" s="4">
        <v>41944</v>
      </c>
      <c r="M7" s="4">
        <v>41974</v>
      </c>
      <c r="N7" s="5" t="s">
        <v>0</v>
      </c>
      <c r="O7" s="10" t="s">
        <v>2</v>
      </c>
      <c r="P7" s="11"/>
    </row>
    <row r="8" spans="1:16">
      <c r="A8" s="2" t="s">
        <v>1</v>
      </c>
      <c r="B8" s="3">
        <v>580</v>
      </c>
      <c r="C8" s="3">
        <v>1560</v>
      </c>
      <c r="D8" s="3">
        <v>525</v>
      </c>
      <c r="E8" s="3">
        <v>334</v>
      </c>
      <c r="F8" s="3">
        <v>537</v>
      </c>
      <c r="G8" s="3">
        <v>358</v>
      </c>
      <c r="H8" s="3">
        <v>37</v>
      </c>
      <c r="I8" s="3">
        <v>600</v>
      </c>
      <c r="J8" s="3">
        <v>901</v>
      </c>
      <c r="K8" s="3">
        <v>647</v>
      </c>
      <c r="L8" s="3">
        <v>263</v>
      </c>
      <c r="M8" s="3">
        <v>708</v>
      </c>
      <c r="N8" s="6">
        <f>SUM(B8:M8)</f>
        <v>7050</v>
      </c>
      <c r="O8" s="12">
        <v>2.1009000000000002</v>
      </c>
      <c r="P8" s="13"/>
    </row>
    <row r="9" spans="1:16">
      <c r="P9" s="9"/>
    </row>
    <row r="10" spans="1:16">
      <c r="A10" s="1"/>
      <c r="B10" s="4">
        <v>42005</v>
      </c>
      <c r="C10" s="4">
        <v>42036</v>
      </c>
      <c r="D10" s="4">
        <v>42064</v>
      </c>
      <c r="E10" s="4">
        <v>42095</v>
      </c>
      <c r="F10" s="4">
        <v>42125</v>
      </c>
      <c r="G10" s="4">
        <v>42156</v>
      </c>
      <c r="H10" s="4">
        <v>42186</v>
      </c>
      <c r="I10" s="4">
        <v>42217</v>
      </c>
      <c r="J10" s="4">
        <v>42248</v>
      </c>
      <c r="K10" s="4">
        <v>42278</v>
      </c>
      <c r="L10" s="4">
        <v>42309</v>
      </c>
      <c r="M10" s="4">
        <v>42339</v>
      </c>
      <c r="N10" s="5" t="s">
        <v>0</v>
      </c>
      <c r="O10" s="10" t="s">
        <v>2</v>
      </c>
      <c r="P10" s="11"/>
    </row>
    <row r="11" spans="1:16">
      <c r="A11" s="2" t="s">
        <v>1</v>
      </c>
      <c r="B11" s="3">
        <v>524</v>
      </c>
      <c r="C11" s="3">
        <v>603</v>
      </c>
      <c r="D11" s="3">
        <v>486</v>
      </c>
      <c r="E11" s="3">
        <v>329</v>
      </c>
      <c r="F11" s="3">
        <v>340</v>
      </c>
      <c r="G11" s="3">
        <v>298</v>
      </c>
      <c r="H11" s="3">
        <v>391</v>
      </c>
      <c r="I11" s="3">
        <v>435</v>
      </c>
      <c r="J11" s="3">
        <v>606</v>
      </c>
      <c r="K11" s="3">
        <v>588</v>
      </c>
      <c r="L11" s="3">
        <v>754</v>
      </c>
      <c r="M11" s="3">
        <v>636</v>
      </c>
      <c r="N11" s="6">
        <f>SUM(B11:M11)</f>
        <v>5990</v>
      </c>
      <c r="O11" s="12">
        <v>1.7850200000000001</v>
      </c>
      <c r="P11" s="13"/>
    </row>
    <row r="12" spans="1:16">
      <c r="P12" s="9"/>
    </row>
    <row r="13" spans="1:16">
      <c r="A13" s="1"/>
      <c r="B13" s="4">
        <v>42370</v>
      </c>
      <c r="C13" s="4">
        <v>42401</v>
      </c>
      <c r="D13" s="4">
        <v>42430</v>
      </c>
      <c r="E13" s="4">
        <v>42461</v>
      </c>
      <c r="F13" s="4">
        <v>42491</v>
      </c>
      <c r="G13" s="4">
        <v>42522</v>
      </c>
      <c r="H13" s="4">
        <v>42552</v>
      </c>
      <c r="I13" s="4">
        <v>42583</v>
      </c>
      <c r="J13" s="4">
        <v>42614</v>
      </c>
      <c r="K13" s="4">
        <v>42644</v>
      </c>
      <c r="L13" s="4">
        <v>42675</v>
      </c>
      <c r="M13" s="4">
        <v>42705</v>
      </c>
      <c r="N13" s="5" t="s">
        <v>0</v>
      </c>
      <c r="O13" s="10" t="s">
        <v>2</v>
      </c>
      <c r="P13" s="11"/>
    </row>
    <row r="14" spans="1:16">
      <c r="A14" s="2" t="s">
        <v>1</v>
      </c>
      <c r="B14" s="3">
        <v>732</v>
      </c>
      <c r="C14" s="3">
        <v>557</v>
      </c>
      <c r="D14" s="3">
        <v>486</v>
      </c>
      <c r="E14" s="3">
        <v>329</v>
      </c>
      <c r="F14" s="3">
        <v>340</v>
      </c>
      <c r="G14" s="3">
        <v>270</v>
      </c>
      <c r="H14" s="3">
        <v>341</v>
      </c>
      <c r="I14" s="3">
        <v>385</v>
      </c>
      <c r="J14" s="3">
        <v>557</v>
      </c>
      <c r="K14" s="3">
        <v>588</v>
      </c>
      <c r="L14" s="3">
        <v>754</v>
      </c>
      <c r="M14" s="3">
        <v>636</v>
      </c>
      <c r="N14" s="6">
        <f>SUM(B14:M14)</f>
        <v>5975</v>
      </c>
      <c r="O14" s="12">
        <v>1.7805500000000001</v>
      </c>
      <c r="P14" s="13"/>
    </row>
    <row r="15" spans="1:16">
      <c r="P15" s="9"/>
    </row>
    <row r="16" spans="1:16">
      <c r="A16" s="1"/>
      <c r="B16" s="4">
        <v>42736</v>
      </c>
      <c r="C16" s="4">
        <v>42767</v>
      </c>
      <c r="D16" s="4">
        <v>42795</v>
      </c>
      <c r="E16" s="4">
        <v>42826</v>
      </c>
      <c r="F16" s="4">
        <v>42856</v>
      </c>
      <c r="G16" s="4">
        <v>42887</v>
      </c>
      <c r="H16" s="4">
        <v>42917</v>
      </c>
      <c r="I16" s="4">
        <v>42948</v>
      </c>
      <c r="J16" s="4">
        <v>42979</v>
      </c>
      <c r="K16" s="4">
        <v>43009</v>
      </c>
      <c r="L16" s="4">
        <v>43040</v>
      </c>
      <c r="M16" s="4">
        <v>43070</v>
      </c>
      <c r="N16" s="5" t="s">
        <v>0</v>
      </c>
      <c r="O16" s="10" t="s">
        <v>2</v>
      </c>
      <c r="P16" s="11"/>
    </row>
    <row r="17" spans="1:16">
      <c r="A17" s="2" t="s">
        <v>1</v>
      </c>
      <c r="B17" s="3">
        <v>732</v>
      </c>
      <c r="C17" s="3">
        <v>557</v>
      </c>
      <c r="D17" s="3">
        <v>486</v>
      </c>
      <c r="E17" s="3">
        <v>329</v>
      </c>
      <c r="F17" s="3">
        <v>340</v>
      </c>
      <c r="G17" s="3">
        <v>270</v>
      </c>
      <c r="H17" s="3">
        <v>341</v>
      </c>
      <c r="I17" s="3">
        <v>385</v>
      </c>
      <c r="J17" s="3">
        <v>557</v>
      </c>
      <c r="K17" s="3">
        <v>588</v>
      </c>
      <c r="L17" s="3">
        <v>754</v>
      </c>
      <c r="M17" s="3">
        <v>636</v>
      </c>
      <c r="N17" s="6">
        <f>SUM(B17:M17)</f>
        <v>5975</v>
      </c>
      <c r="O17" s="12">
        <v>1.7805500000000001</v>
      </c>
      <c r="P17" s="13"/>
    </row>
    <row r="18" spans="1:16">
      <c r="P18" s="9"/>
    </row>
    <row r="19" spans="1:16">
      <c r="A19" s="1"/>
      <c r="B19" s="4">
        <v>43101</v>
      </c>
      <c r="C19" s="4">
        <v>43132</v>
      </c>
      <c r="D19" s="4">
        <v>43160</v>
      </c>
      <c r="E19" s="4">
        <v>43191</v>
      </c>
      <c r="F19" s="4">
        <v>43221</v>
      </c>
      <c r="G19" s="4">
        <v>43252</v>
      </c>
      <c r="H19" s="4">
        <v>43282</v>
      </c>
      <c r="I19" s="4">
        <v>43313</v>
      </c>
      <c r="J19" s="4">
        <v>43344</v>
      </c>
      <c r="K19" s="4">
        <v>43374</v>
      </c>
      <c r="L19" s="4">
        <v>43405</v>
      </c>
      <c r="M19" s="4">
        <v>43435</v>
      </c>
      <c r="N19" s="5" t="s">
        <v>0</v>
      </c>
      <c r="O19" s="10" t="s">
        <v>2</v>
      </c>
      <c r="P19" s="11"/>
    </row>
    <row r="20" spans="1:16">
      <c r="A20" s="2" t="s">
        <v>1</v>
      </c>
      <c r="B20" s="3">
        <v>732</v>
      </c>
      <c r="C20" s="3">
        <v>557</v>
      </c>
      <c r="D20" s="3">
        <v>487</v>
      </c>
      <c r="E20" s="3">
        <v>329</v>
      </c>
      <c r="F20" s="3">
        <v>340</v>
      </c>
      <c r="G20" s="3">
        <v>270</v>
      </c>
      <c r="H20" s="3">
        <v>341</v>
      </c>
      <c r="I20" s="3">
        <v>385</v>
      </c>
      <c r="J20" s="3">
        <v>557</v>
      </c>
      <c r="K20" s="3">
        <v>588</v>
      </c>
      <c r="L20" s="3">
        <v>753</v>
      </c>
      <c r="M20" s="3">
        <v>636</v>
      </c>
      <c r="N20" s="6">
        <f>SUM(B20:M20)</f>
        <v>5975</v>
      </c>
      <c r="O20" s="12">
        <v>1.7805500000000001</v>
      </c>
      <c r="P20" s="13"/>
    </row>
    <row r="21" spans="1:16">
      <c r="P21" s="9"/>
    </row>
    <row r="22" spans="1:16">
      <c r="A22" s="1"/>
      <c r="B22" s="4">
        <v>43466</v>
      </c>
      <c r="C22" s="4">
        <v>43497</v>
      </c>
      <c r="D22" s="4">
        <v>43525</v>
      </c>
      <c r="E22" s="4">
        <v>43556</v>
      </c>
      <c r="F22" s="4">
        <v>43586</v>
      </c>
      <c r="G22" s="4">
        <v>43617</v>
      </c>
      <c r="H22" s="4">
        <v>43647</v>
      </c>
      <c r="I22" s="4">
        <v>43678</v>
      </c>
      <c r="J22" s="4">
        <v>43709</v>
      </c>
      <c r="K22" s="4">
        <v>43739</v>
      </c>
      <c r="L22" s="4">
        <v>43770</v>
      </c>
      <c r="M22" s="4">
        <v>43800</v>
      </c>
      <c r="N22" s="5" t="s">
        <v>0</v>
      </c>
      <c r="O22" s="10" t="s">
        <v>2</v>
      </c>
      <c r="P22" s="11"/>
    </row>
    <row r="23" spans="1:16">
      <c r="A23" s="2" t="s">
        <v>1</v>
      </c>
      <c r="B23" s="3">
        <v>661</v>
      </c>
      <c r="C23" s="3">
        <v>503</v>
      </c>
      <c r="D23" s="3">
        <v>439</v>
      </c>
      <c r="E23" s="3">
        <v>296</v>
      </c>
      <c r="F23" s="3">
        <v>306</v>
      </c>
      <c r="G23" s="3">
        <v>243</v>
      </c>
      <c r="H23" s="3">
        <v>307</v>
      </c>
      <c r="I23" s="3">
        <v>347</v>
      </c>
      <c r="J23" s="3">
        <v>503</v>
      </c>
      <c r="K23" s="3">
        <v>0</v>
      </c>
      <c r="L23" s="3">
        <v>0</v>
      </c>
      <c r="M23" s="3">
        <v>0</v>
      </c>
      <c r="N23" s="6">
        <f>SUM(B23:M23)</f>
        <v>3605</v>
      </c>
      <c r="O23" s="12">
        <v>1.07429</v>
      </c>
      <c r="P23" s="13"/>
    </row>
    <row r="24" spans="1:16">
      <c r="P24" s="9"/>
    </row>
    <row r="25" spans="1:16">
      <c r="N25" s="8" t="s">
        <v>0</v>
      </c>
      <c r="O25" s="10" t="s">
        <v>2</v>
      </c>
      <c r="P25" s="11"/>
    </row>
    <row r="26" spans="1:16">
      <c r="N26" s="7">
        <f>N23+N20+N17+N14+N11+N8+N5+N2</f>
        <v>49729</v>
      </c>
      <c r="O26" s="12">
        <v>14.918699999999999</v>
      </c>
      <c r="P26" s="13"/>
    </row>
    <row r="27" spans="1:16">
      <c r="P27" s="9"/>
    </row>
  </sheetData>
  <mergeCells count="18">
    <mergeCell ref="O26:P26"/>
    <mergeCell ref="O17:P17"/>
    <mergeCell ref="O19:P19"/>
    <mergeCell ref="O20:P20"/>
    <mergeCell ref="O22:P22"/>
    <mergeCell ref="O23:P23"/>
    <mergeCell ref="O25:P25"/>
    <mergeCell ref="O16:P16"/>
    <mergeCell ref="O1:P1"/>
    <mergeCell ref="O2:P2"/>
    <mergeCell ref="O4:P4"/>
    <mergeCell ref="O5:P5"/>
    <mergeCell ref="O7:P7"/>
    <mergeCell ref="O8:P8"/>
    <mergeCell ref="O10:P10"/>
    <mergeCell ref="O11:P11"/>
    <mergeCell ref="O13:P13"/>
    <mergeCell ref="O14:P14"/>
  </mergeCells>
  <pageMargins left="0.7" right="0.7" top="0.7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>Deployment Schedule</IR_Description>
    <IR_Topic xmlns="d546d85e-e9b2-4775-9324-c7991557311d" xsi:nil="true"/>
    <IR_Received_Date xmlns="f934f4e6-f501-4b9a-b157-4f0c654b00ed" xsi:nil="true"/>
    <Status_ xmlns="d546d85e-e9b2-4775-9324-c7991557311d">15</Status_>
    <IR_Requestor xmlns="d546d85e-e9b2-4775-9324-c7991557311d">26</IR_Requestor>
    <IR_Filing_Date xmlns="f934f4e6-f501-4b9a-b157-4f0c654b00ed" xsi:nil="true"/>
    <IR_Sorting xmlns="f934f4e6-f501-4b9a-b157-4f0c654b00ed">&lt;select...&gt;</IR_Sorting>
    <IR_Writer xmlns="f934f4e6-f501-4b9a-b157-4f0c654b00ed">&lt;select...&gt;</IR_Writer>
    <IR_Owner xmlns="f934f4e6-f501-4b9a-b157-4f0c654b00ed">Curtis, Anne-Marie</IR_Owner>
  </documentManagement>
</p:properties>
</file>

<file path=customXml/itemProps1.xml><?xml version="1.0" encoding="utf-8"?>
<ds:datastoreItem xmlns:ds="http://schemas.openxmlformats.org/officeDocument/2006/customXml" ds:itemID="{04283005-CC3F-4F7F-A089-8418A7A35E0B}"/>
</file>

<file path=customXml/itemProps2.xml><?xml version="1.0" encoding="utf-8"?>
<ds:datastoreItem xmlns:ds="http://schemas.openxmlformats.org/officeDocument/2006/customXml" ds:itemID="{015AA25D-595E-48E7-805A-6678180E5978}"/>
</file>

<file path=customXml/itemProps3.xml><?xml version="1.0" encoding="utf-8"?>
<ds:datastoreItem xmlns:ds="http://schemas.openxmlformats.org/officeDocument/2006/customXml" ds:itemID="{38594412-B4F9-4C5C-B067-261E8578E4BA}"/>
</file>

<file path=customXml/itemProps4.xml><?xml version="1.0" encoding="utf-8"?>
<ds:datastoreItem xmlns:ds="http://schemas.openxmlformats.org/officeDocument/2006/customXml" ds:itemID="{E1E2E1C9-7DB5-45F1-A43D-9FD788A0C371}"/>
</file>

<file path=customXml/itemProps5.xml><?xml version="1.0" encoding="utf-8"?>
<ds:datastoreItem xmlns:ds="http://schemas.openxmlformats.org/officeDocument/2006/customXml" ds:itemID="{175CF224-DDEE-4B6B-836A-FA1D0EB2E9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MACDONALD</dc:creator>
  <cp:lastModifiedBy>MYATT, LANA</cp:lastModifiedBy>
  <cp:lastPrinted>2015-05-14T15:45:24Z</cp:lastPrinted>
  <dcterms:created xsi:type="dcterms:W3CDTF">2015-05-08T16:01:06Z</dcterms:created>
  <dcterms:modified xsi:type="dcterms:W3CDTF">2015-05-14T15:45:51Z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0x010100BFED1BEBFD08BA42AA0ECFC96E97F68C</vt:lpwstr>
  </property>
  <property fmtid="{D5CDD505-2E9C-101B-9397-08002B2CF9AE}" pid="4" name="Order">
    <vt:r8>28500</vt:r8>
  </property>
</Properties>
</file>