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rfagan\Documents\NS Conf for Titan File Filing Sept2018\"/>
    </mc:Choice>
  </mc:AlternateContent>
  <xr:revisionPtr revIDLastSave="0" documentId="13_ncr:1_{C84F974A-0307-4920-A338-08EDF657A08D}" xr6:coauthVersionLast="36" xr6:coauthVersionMax="36" xr10:uidLastSave="{00000000-0000-0000-0000-000000000000}"/>
  <bookViews>
    <workbookView xWindow="0" yWindow="0" windowWidth="14376" windowHeight="6240" tabRatio="938" xr2:uid="{EBA39F82-F563-4B65-8D42-E1D6AAE91870}"/>
  </bookViews>
  <sheets>
    <sheet name="Avoided Cost Summary" sheetId="60" r:id="rId1"/>
    <sheet name="RR Components" sheetId="37" r:id="rId2"/>
  </sheets>
  <definedNames>
    <definedName name="RR_Matrix_by_Scenario_by_Year">'RR Components'!$B$8:$AC$38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C19" i="60" l="1"/>
  <c r="AB19" i="60"/>
  <c r="AA19" i="60"/>
  <c r="Z19" i="60"/>
  <c r="Y19" i="60"/>
  <c r="X19" i="60"/>
  <c r="W19" i="60"/>
  <c r="V19" i="60"/>
  <c r="U19" i="60"/>
  <c r="T19" i="60"/>
  <c r="S19" i="60"/>
  <c r="R19" i="60"/>
  <c r="Q19" i="60"/>
  <c r="P19" i="60"/>
  <c r="O19" i="60"/>
  <c r="N19" i="60"/>
  <c r="M19" i="60"/>
  <c r="L19" i="60"/>
  <c r="K19" i="60"/>
  <c r="J19" i="60"/>
  <c r="I19" i="60"/>
  <c r="H19" i="60"/>
  <c r="G19" i="60"/>
  <c r="F19" i="60"/>
  <c r="E19" i="60"/>
  <c r="AC15" i="60"/>
  <c r="AB15" i="60"/>
  <c r="AA15" i="60"/>
  <c r="Z15" i="60"/>
  <c r="Y15" i="60"/>
  <c r="X15" i="60"/>
  <c r="W15" i="60"/>
  <c r="V15" i="60"/>
  <c r="U15" i="60"/>
  <c r="T15" i="60"/>
  <c r="S15" i="60"/>
  <c r="R15" i="60"/>
  <c r="Q15" i="60"/>
  <c r="P15" i="60"/>
  <c r="O15" i="60"/>
  <c r="N15" i="60"/>
  <c r="M15" i="60"/>
  <c r="L15" i="60"/>
  <c r="K15" i="60"/>
  <c r="J15" i="60"/>
  <c r="I15" i="60"/>
  <c r="H15" i="60"/>
  <c r="G15" i="60"/>
  <c r="F15" i="60"/>
  <c r="E15" i="60"/>
  <c r="AC14" i="60"/>
  <c r="AB14" i="60"/>
  <c r="AA14" i="60"/>
  <c r="Z14" i="60"/>
  <c r="Y14" i="60"/>
  <c r="X14" i="60"/>
  <c r="W14" i="60"/>
  <c r="V14" i="60"/>
  <c r="U14" i="60"/>
  <c r="T14" i="60"/>
  <c r="S14" i="60"/>
  <c r="R14" i="60"/>
  <c r="Q14" i="60"/>
  <c r="P14" i="60"/>
  <c r="O14" i="60"/>
  <c r="N14" i="60"/>
  <c r="M14" i="60"/>
  <c r="L14" i="60"/>
  <c r="K14" i="60"/>
  <c r="J14" i="60"/>
  <c r="I14" i="60"/>
  <c r="H14" i="60"/>
  <c r="G14" i="60"/>
  <c r="F14" i="60"/>
  <c r="E14" i="60"/>
  <c r="AC10" i="60"/>
  <c r="AC24" i="60" s="1"/>
  <c r="AB10" i="60"/>
  <c r="AB24" i="60" s="1"/>
  <c r="AA10" i="60"/>
  <c r="AA24" i="60" s="1"/>
  <c r="Z10" i="60"/>
  <c r="Z24" i="60" s="1"/>
  <c r="Y10" i="60"/>
  <c r="Y24" i="60" s="1"/>
  <c r="X10" i="60"/>
  <c r="X24" i="60" s="1"/>
  <c r="W10" i="60"/>
  <c r="W24" i="60" s="1"/>
  <c r="V10" i="60"/>
  <c r="V24" i="60" s="1"/>
  <c r="U10" i="60"/>
  <c r="U24" i="60" s="1"/>
  <c r="T10" i="60"/>
  <c r="T24" i="60" s="1"/>
  <c r="S10" i="60"/>
  <c r="S24" i="60" s="1"/>
  <c r="R10" i="60"/>
  <c r="R24" i="60" s="1"/>
  <c r="Q10" i="60"/>
  <c r="Q24" i="60" s="1"/>
  <c r="P10" i="60"/>
  <c r="P24" i="60" s="1"/>
  <c r="O10" i="60"/>
  <c r="O24" i="60" s="1"/>
  <c r="N10" i="60"/>
  <c r="N24" i="60" s="1"/>
  <c r="M10" i="60"/>
  <c r="M24" i="60" s="1"/>
  <c r="L10" i="60"/>
  <c r="L24" i="60" s="1"/>
  <c r="K10" i="60"/>
  <c r="K24" i="60" s="1"/>
  <c r="J10" i="60"/>
  <c r="J24" i="60" s="1"/>
  <c r="I10" i="60"/>
  <c r="I24" i="60" s="1"/>
  <c r="H10" i="60"/>
  <c r="H24" i="60" s="1"/>
  <c r="G10" i="60"/>
  <c r="G24" i="60" s="1"/>
  <c r="F10" i="60"/>
  <c r="F24" i="60" s="1"/>
  <c r="E10" i="60"/>
  <c r="E24" i="60" s="1"/>
  <c r="AC6" i="60"/>
  <c r="AB6" i="60"/>
  <c r="AA6" i="60"/>
  <c r="Z6" i="60"/>
  <c r="Y6" i="60"/>
  <c r="X6" i="60"/>
  <c r="W6" i="60"/>
  <c r="V6" i="60"/>
  <c r="U6" i="60"/>
  <c r="T6" i="60"/>
  <c r="S6" i="60"/>
  <c r="R6" i="60"/>
  <c r="Q6" i="60"/>
  <c r="P6" i="60"/>
  <c r="O6" i="60"/>
  <c r="N6" i="60"/>
  <c r="M6" i="60"/>
  <c r="L6" i="60"/>
  <c r="K6" i="60"/>
  <c r="J6" i="60"/>
  <c r="I6" i="60"/>
  <c r="H6" i="60"/>
  <c r="G6" i="60"/>
  <c r="F6" i="60"/>
  <c r="E6" i="60"/>
  <c r="AC5" i="60"/>
  <c r="AB5" i="60"/>
  <c r="AB7" i="60" s="1"/>
  <c r="AB11" i="60" s="1"/>
  <c r="AA5" i="60"/>
  <c r="Z5" i="60"/>
  <c r="Y5" i="60"/>
  <c r="X5" i="60"/>
  <c r="X7" i="60" s="1"/>
  <c r="X11" i="60" s="1"/>
  <c r="W5" i="60"/>
  <c r="V5" i="60"/>
  <c r="U5" i="60"/>
  <c r="T5" i="60"/>
  <c r="T7" i="60" s="1"/>
  <c r="T11" i="60" s="1"/>
  <c r="S5" i="60"/>
  <c r="R5" i="60"/>
  <c r="Q5" i="60"/>
  <c r="P5" i="60"/>
  <c r="P7" i="60" s="1"/>
  <c r="P11" i="60" s="1"/>
  <c r="O5" i="60"/>
  <c r="N5" i="60"/>
  <c r="M5" i="60"/>
  <c r="L5" i="60"/>
  <c r="L7" i="60" s="1"/>
  <c r="L11" i="60" s="1"/>
  <c r="K5" i="60"/>
  <c r="J5" i="60"/>
  <c r="I5" i="60"/>
  <c r="H5" i="60"/>
  <c r="H7" i="60" s="1"/>
  <c r="H11" i="60" s="1"/>
  <c r="G5" i="60"/>
  <c r="F5" i="60"/>
  <c r="E5" i="60"/>
  <c r="G16" i="60" l="1"/>
  <c r="G20" i="60" s="1"/>
  <c r="K16" i="60"/>
  <c r="K20" i="60" s="1"/>
  <c r="O16" i="60"/>
  <c r="O20" i="60" s="1"/>
  <c r="S16" i="60"/>
  <c r="S20" i="60" s="1"/>
  <c r="W16" i="60"/>
  <c r="W20" i="60" s="1"/>
  <c r="AA16" i="60"/>
  <c r="AA20" i="60" s="1"/>
  <c r="E7" i="60"/>
  <c r="E11" i="60" s="1"/>
  <c r="I7" i="60"/>
  <c r="I11" i="60" s="1"/>
  <c r="M7" i="60"/>
  <c r="M11" i="60" s="1"/>
  <c r="Q7" i="60"/>
  <c r="U7" i="60"/>
  <c r="U11" i="60" s="1"/>
  <c r="Y7" i="60"/>
  <c r="Y11" i="60" s="1"/>
  <c r="AC7" i="60"/>
  <c r="H16" i="60"/>
  <c r="H20" i="60" s="1"/>
  <c r="L16" i="60"/>
  <c r="L20" i="60" s="1"/>
  <c r="P16" i="60"/>
  <c r="P20" i="60" s="1"/>
  <c r="T16" i="60"/>
  <c r="T20" i="60" s="1"/>
  <c r="X16" i="60"/>
  <c r="X20" i="60" s="1"/>
  <c r="AB16" i="60"/>
  <c r="AB20" i="60" s="1"/>
  <c r="G7" i="60"/>
  <c r="G11" i="60" s="1"/>
  <c r="K7" i="60"/>
  <c r="O7" i="60"/>
  <c r="O11" i="60" s="1"/>
  <c r="S7" i="60"/>
  <c r="S11" i="60" s="1"/>
  <c r="W7" i="60"/>
  <c r="W23" i="60" s="1"/>
  <c r="W25" i="60" s="1"/>
  <c r="AA7" i="60"/>
  <c r="AA23" i="60" s="1"/>
  <c r="AA25" i="60" s="1"/>
  <c r="F16" i="60"/>
  <c r="F20" i="60" s="1"/>
  <c r="J16" i="60"/>
  <c r="J20" i="60" s="1"/>
  <c r="N16" i="60"/>
  <c r="N20" i="60" s="1"/>
  <c r="R16" i="60"/>
  <c r="R20" i="60" s="1"/>
  <c r="V16" i="60"/>
  <c r="V20" i="60" s="1"/>
  <c r="Z16" i="60"/>
  <c r="Z20" i="60" s="1"/>
  <c r="F7" i="60"/>
  <c r="F23" i="60" s="1"/>
  <c r="F25" i="60" s="1"/>
  <c r="J7" i="60"/>
  <c r="J11" i="60" s="1"/>
  <c r="N7" i="60"/>
  <c r="R7" i="60"/>
  <c r="V7" i="60"/>
  <c r="Z7" i="60"/>
  <c r="E16" i="60"/>
  <c r="E20" i="60" s="1"/>
  <c r="I16" i="60"/>
  <c r="I20" i="60" s="1"/>
  <c r="M16" i="60"/>
  <c r="M20" i="60" s="1"/>
  <c r="Q16" i="60"/>
  <c r="Q20" i="60" s="1"/>
  <c r="U16" i="60"/>
  <c r="U20" i="60" s="1"/>
  <c r="Y16" i="60"/>
  <c r="Y20" i="60" s="1"/>
  <c r="AC16" i="60"/>
  <c r="AC20" i="60" s="1"/>
  <c r="K23" i="60"/>
  <c r="K25" i="60" s="1"/>
  <c r="K11" i="60"/>
  <c r="AA11" i="60"/>
  <c r="Q11" i="60"/>
  <c r="AC11" i="60"/>
  <c r="G23" i="60"/>
  <c r="G25" i="60" s="1"/>
  <c r="W11" i="60"/>
  <c r="N11" i="60"/>
  <c r="V11" i="60"/>
  <c r="Z11" i="60"/>
  <c r="H23" i="60"/>
  <c r="H25" i="60" s="1"/>
  <c r="L23" i="60"/>
  <c r="L25" i="60" s="1"/>
  <c r="P23" i="60"/>
  <c r="P25" i="60" s="1"/>
  <c r="T23" i="60"/>
  <c r="T25" i="60" s="1"/>
  <c r="X23" i="60"/>
  <c r="X25" i="60" s="1"/>
  <c r="AB23" i="60"/>
  <c r="AB25" i="60" s="1"/>
  <c r="S23" i="60" l="1"/>
  <c r="S25" i="60" s="1"/>
  <c r="F11" i="60"/>
  <c r="O23" i="60"/>
  <c r="O25" i="60" s="1"/>
  <c r="N23" i="60"/>
  <c r="N25" i="60" s="1"/>
  <c r="Q23" i="60"/>
  <c r="Q25" i="60" s="1"/>
  <c r="M23" i="60"/>
  <c r="M25" i="60" s="1"/>
  <c r="AC23" i="60"/>
  <c r="AC25" i="60" s="1"/>
  <c r="V23" i="60"/>
  <c r="V25" i="60" s="1"/>
  <c r="R23" i="60"/>
  <c r="R25" i="60" s="1"/>
  <c r="R11" i="60"/>
  <c r="Y23" i="60"/>
  <c r="Y25" i="60" s="1"/>
  <c r="I23" i="60"/>
  <c r="I25" i="60" s="1"/>
  <c r="Z23" i="60"/>
  <c r="Z25" i="60" s="1"/>
  <c r="J23" i="60"/>
  <c r="J25" i="60" s="1"/>
  <c r="U23" i="60"/>
  <c r="U25" i="60" s="1"/>
  <c r="E23" i="60"/>
  <c r="E25" i="60" s="1"/>
  <c r="E4" i="37" l="1" a="1"/>
  <c r="E4" i="37" s="1"/>
  <c r="AE4" i="37" l="1"/>
  <c r="O4" i="37"/>
  <c r="AM4" i="37"/>
  <c r="W4" i="37"/>
  <c r="G4" i="37"/>
  <c r="AJ4" i="37"/>
  <c r="T4" i="37"/>
  <c r="AB4" i="37"/>
  <c r="L4" i="37"/>
  <c r="AI4" i="37"/>
  <c r="AA4" i="37"/>
  <c r="S4" i="37"/>
  <c r="K4" i="37"/>
  <c r="AN4" i="37"/>
  <c r="AF4" i="37"/>
  <c r="X4" i="37"/>
  <c r="P4" i="37"/>
  <c r="H4" i="37"/>
  <c r="AP4" i="37"/>
  <c r="AL4" i="37"/>
  <c r="AH4" i="37"/>
  <c r="AD4" i="37"/>
  <c r="Z4" i="37"/>
  <c r="V4" i="37"/>
  <c r="R4" i="37"/>
  <c r="N4" i="37"/>
  <c r="J4" i="37"/>
  <c r="F4" i="37"/>
  <c r="AO4" i="37"/>
  <c r="AK4" i="37"/>
  <c r="AG4" i="37"/>
  <c r="AC4" i="37"/>
  <c r="Y4" i="37"/>
  <c r="U4" i="37"/>
  <c r="Q4" i="37"/>
  <c r="M4" i="37"/>
  <c r="I4" i="37"/>
  <c r="AF39" i="37" l="1"/>
  <c r="AF40" i="37"/>
  <c r="AF41" i="37"/>
  <c r="AF42" i="37"/>
  <c r="AF43" i="37"/>
  <c r="AF44" i="37"/>
  <c r="AF45" i="37"/>
  <c r="AF46" i="37"/>
  <c r="B79" i="37"/>
  <c r="B119" i="37" s="1"/>
  <c r="B80" i="37"/>
  <c r="B81" i="37"/>
  <c r="B82" i="37"/>
  <c r="B83" i="37"/>
  <c r="B123" i="37" s="1"/>
  <c r="B84" i="37"/>
  <c r="B85" i="37"/>
  <c r="B86" i="37"/>
  <c r="B203" i="37" l="1"/>
  <c r="B243" i="37" s="1"/>
  <c r="B283" i="37" s="1"/>
  <c r="B323" i="37" s="1"/>
  <c r="B363" i="37" s="1"/>
  <c r="B403" i="37" s="1"/>
  <c r="B443" i="37" s="1"/>
  <c r="B483" i="37" s="1"/>
  <c r="B163" i="37"/>
  <c r="B199" i="37"/>
  <c r="B239" i="37" s="1"/>
  <c r="B279" i="37" s="1"/>
  <c r="B319" i="37" s="1"/>
  <c r="B359" i="37" s="1"/>
  <c r="B159" i="37"/>
  <c r="B399" i="37"/>
  <c r="B439" i="37" s="1"/>
  <c r="B479" i="37" s="1"/>
  <c r="B125" i="37"/>
  <c r="B120" i="37"/>
  <c r="B121" i="37"/>
  <c r="B126" i="37"/>
  <c r="B124" i="37"/>
  <c r="B122" i="37"/>
  <c r="B201" i="37" l="1"/>
  <c r="B241" i="37" s="1"/>
  <c r="B281" i="37" s="1"/>
  <c r="B321" i="37" s="1"/>
  <c r="B361" i="37" s="1"/>
  <c r="B401" i="37" s="1"/>
  <c r="B441" i="37" s="1"/>
  <c r="B481" i="37" s="1"/>
  <c r="B161" i="37"/>
  <c r="B202" i="37"/>
  <c r="B242" i="37" s="1"/>
  <c r="B282" i="37" s="1"/>
  <c r="B322" i="37" s="1"/>
  <c r="B362" i="37" s="1"/>
  <c r="B402" i="37" s="1"/>
  <c r="B442" i="37" s="1"/>
  <c r="B482" i="37" s="1"/>
  <c r="B162" i="37"/>
  <c r="B200" i="37"/>
  <c r="B240" i="37" s="1"/>
  <c r="B280" i="37" s="1"/>
  <c r="B320" i="37" s="1"/>
  <c r="B360" i="37" s="1"/>
  <c r="B400" i="37" s="1"/>
  <c r="B440" i="37" s="1"/>
  <c r="B480" i="37" s="1"/>
  <c r="B160" i="37"/>
  <c r="B204" i="37"/>
  <c r="B244" i="37" s="1"/>
  <c r="B284" i="37" s="1"/>
  <c r="B324" i="37" s="1"/>
  <c r="B364" i="37" s="1"/>
  <c r="B404" i="37" s="1"/>
  <c r="B444" i="37" s="1"/>
  <c r="B484" i="37" s="1"/>
  <c r="B164" i="37"/>
  <c r="B205" i="37"/>
  <c r="B245" i="37" s="1"/>
  <c r="B285" i="37" s="1"/>
  <c r="B325" i="37" s="1"/>
  <c r="B365" i="37" s="1"/>
  <c r="B405" i="37" s="1"/>
  <c r="B445" i="37" s="1"/>
  <c r="B485" i="37" s="1"/>
  <c r="B165" i="37"/>
  <c r="B206" i="37"/>
  <c r="B246" i="37" s="1"/>
  <c r="B286" i="37" s="1"/>
  <c r="B326" i="37" s="1"/>
  <c r="B366" i="37" s="1"/>
  <c r="B406" i="37" s="1"/>
  <c r="B446" i="37" s="1"/>
  <c r="B486" i="37" s="1"/>
  <c r="B166" i="37"/>
  <c r="B78" i="37" l="1"/>
  <c r="B118" i="37" s="1"/>
  <c r="B77" i="37"/>
  <c r="B117" i="37" s="1"/>
  <c r="B76" i="37"/>
  <c r="B75" i="37"/>
  <c r="B74" i="37"/>
  <c r="B114" i="37" s="1"/>
  <c r="B73" i="37"/>
  <c r="B113" i="37" s="1"/>
  <c r="B72" i="37"/>
  <c r="B112" i="37" s="1"/>
  <c r="B71" i="37"/>
  <c r="B111" i="37" s="1"/>
  <c r="B70" i="37"/>
  <c r="B110" i="37" s="1"/>
  <c r="B69" i="37"/>
  <c r="B109" i="37" s="1"/>
  <c r="B68" i="37"/>
  <c r="B108" i="37" s="1"/>
  <c r="B67" i="37"/>
  <c r="B107" i="37" s="1"/>
  <c r="B66" i="37"/>
  <c r="B106" i="37" s="1"/>
  <c r="B65" i="37"/>
  <c r="B105" i="37" s="1"/>
  <c r="B64" i="37"/>
  <c r="B104" i="37" s="1"/>
  <c r="B63" i="37"/>
  <c r="B103" i="37" s="1"/>
  <c r="B62" i="37"/>
  <c r="B102" i="37" s="1"/>
  <c r="B61" i="37"/>
  <c r="B101" i="37" s="1"/>
  <c r="B60" i="37"/>
  <c r="B100" i="37" s="1"/>
  <c r="B59" i="37"/>
  <c r="B99" i="37" s="1"/>
  <c r="B58" i="37"/>
  <c r="B98" i="37" s="1"/>
  <c r="B57" i="37"/>
  <c r="B97" i="37" s="1"/>
  <c r="B56" i="37"/>
  <c r="B96" i="37" s="1"/>
  <c r="B55" i="37"/>
  <c r="B95" i="37" s="1"/>
  <c r="B54" i="37"/>
  <c r="B94" i="37" s="1"/>
  <c r="B53" i="37"/>
  <c r="B93" i="37" s="1"/>
  <c r="B52" i="37"/>
  <c r="B92" i="37" s="1"/>
  <c r="B51" i="37"/>
  <c r="B91" i="37" s="1"/>
  <c r="B50" i="37"/>
  <c r="B90" i="37" s="1"/>
  <c r="B49" i="37"/>
  <c r="B89" i="37" s="1"/>
  <c r="B116" i="37"/>
  <c r="B115" i="37"/>
  <c r="B183" i="37" l="1"/>
  <c r="B223" i="37" s="1"/>
  <c r="B263" i="37" s="1"/>
  <c r="B303" i="37" s="1"/>
  <c r="B343" i="37" s="1"/>
  <c r="B143" i="37"/>
  <c r="B172" i="37"/>
  <c r="B212" i="37" s="1"/>
  <c r="B252" i="37" s="1"/>
  <c r="B292" i="37" s="1"/>
  <c r="B332" i="37" s="1"/>
  <c r="B372" i="37" s="1"/>
  <c r="B412" i="37" s="1"/>
  <c r="B452" i="37" s="1"/>
  <c r="B132" i="37"/>
  <c r="B173" i="37"/>
  <c r="B133" i="37"/>
  <c r="B181" i="37"/>
  <c r="B221" i="37" s="1"/>
  <c r="B261" i="37" s="1"/>
  <c r="B301" i="37" s="1"/>
  <c r="B341" i="37" s="1"/>
  <c r="B381" i="37" s="1"/>
  <c r="B421" i="37" s="1"/>
  <c r="B461" i="37" s="1"/>
  <c r="B141" i="37"/>
  <c r="B189" i="37"/>
  <c r="B229" i="37" s="1"/>
  <c r="B269" i="37" s="1"/>
  <c r="B309" i="37" s="1"/>
  <c r="B349" i="37" s="1"/>
  <c r="B149" i="37"/>
  <c r="B193" i="37"/>
  <c r="B233" i="37" s="1"/>
  <c r="B273" i="37" s="1"/>
  <c r="B313" i="37" s="1"/>
  <c r="B353" i="37" s="1"/>
  <c r="B393" i="37" s="1"/>
  <c r="B433" i="37" s="1"/>
  <c r="B473" i="37" s="1"/>
  <c r="B153" i="37"/>
  <c r="B195" i="37"/>
  <c r="B235" i="37" s="1"/>
  <c r="B275" i="37" s="1"/>
  <c r="B315" i="37" s="1"/>
  <c r="B355" i="37" s="1"/>
  <c r="B155" i="37"/>
  <c r="B171" i="37"/>
  <c r="B211" i="37" s="1"/>
  <c r="B251" i="37" s="1"/>
  <c r="B291" i="37" s="1"/>
  <c r="B331" i="37" s="1"/>
  <c r="B371" i="37" s="1"/>
  <c r="B411" i="37" s="1"/>
  <c r="B451" i="37" s="1"/>
  <c r="B131" i="37"/>
  <c r="B175" i="37"/>
  <c r="B215" i="37" s="1"/>
  <c r="B255" i="37" s="1"/>
  <c r="B295" i="37" s="1"/>
  <c r="B335" i="37" s="1"/>
  <c r="B135" i="37"/>
  <c r="B179" i="37"/>
  <c r="B219" i="37" s="1"/>
  <c r="B259" i="37" s="1"/>
  <c r="B299" i="37" s="1"/>
  <c r="B339" i="37" s="1"/>
  <c r="B379" i="37" s="1"/>
  <c r="B419" i="37" s="1"/>
  <c r="B459" i="37" s="1"/>
  <c r="B139" i="37"/>
  <c r="B187" i="37"/>
  <c r="B227" i="37" s="1"/>
  <c r="B267" i="37" s="1"/>
  <c r="B307" i="37" s="1"/>
  <c r="B347" i="37" s="1"/>
  <c r="B147" i="37"/>
  <c r="B191" i="37"/>
  <c r="B231" i="37" s="1"/>
  <c r="B271" i="37" s="1"/>
  <c r="B311" i="37" s="1"/>
  <c r="B351" i="37" s="1"/>
  <c r="B391" i="37" s="1"/>
  <c r="B431" i="37" s="1"/>
  <c r="B471" i="37" s="1"/>
  <c r="B151" i="37"/>
  <c r="B196" i="37"/>
  <c r="B236" i="37" s="1"/>
  <c r="B276" i="37" s="1"/>
  <c r="B316" i="37" s="1"/>
  <c r="B356" i="37" s="1"/>
  <c r="B396" i="37" s="1"/>
  <c r="B436" i="37" s="1"/>
  <c r="B476" i="37" s="1"/>
  <c r="B156" i="37"/>
  <c r="B176" i="37"/>
  <c r="B216" i="37" s="1"/>
  <c r="B256" i="37" s="1"/>
  <c r="B296" i="37" s="1"/>
  <c r="B336" i="37" s="1"/>
  <c r="B376" i="37" s="1"/>
  <c r="B416" i="37" s="1"/>
  <c r="B456" i="37" s="1"/>
  <c r="B136" i="37"/>
  <c r="B180" i="37"/>
  <c r="B220" i="37" s="1"/>
  <c r="B260" i="37" s="1"/>
  <c r="B300" i="37" s="1"/>
  <c r="B340" i="37" s="1"/>
  <c r="B380" i="37" s="1"/>
  <c r="B420" i="37" s="1"/>
  <c r="B460" i="37" s="1"/>
  <c r="B140" i="37"/>
  <c r="B184" i="37"/>
  <c r="B224" i="37" s="1"/>
  <c r="B264" i="37" s="1"/>
  <c r="B304" i="37" s="1"/>
  <c r="B344" i="37" s="1"/>
  <c r="B384" i="37" s="1"/>
  <c r="B424" i="37" s="1"/>
  <c r="B464" i="37" s="1"/>
  <c r="B144" i="37"/>
  <c r="B188" i="37"/>
  <c r="B228" i="37" s="1"/>
  <c r="B268" i="37" s="1"/>
  <c r="B308" i="37" s="1"/>
  <c r="B348" i="37" s="1"/>
  <c r="B388" i="37" s="1"/>
  <c r="B428" i="37" s="1"/>
  <c r="B468" i="37" s="1"/>
  <c r="B148" i="37"/>
  <c r="B192" i="37"/>
  <c r="B232" i="37" s="1"/>
  <c r="B272" i="37" s="1"/>
  <c r="B312" i="37" s="1"/>
  <c r="B352" i="37" s="1"/>
  <c r="B392" i="37" s="1"/>
  <c r="B432" i="37" s="1"/>
  <c r="B472" i="37" s="1"/>
  <c r="B152" i="37"/>
  <c r="B169" i="37"/>
  <c r="B209" i="37" s="1"/>
  <c r="B249" i="37" s="1"/>
  <c r="B289" i="37" s="1"/>
  <c r="B329" i="37" s="1"/>
  <c r="B369" i="37" s="1"/>
  <c r="B409" i="37" s="1"/>
  <c r="B129" i="37"/>
  <c r="B177" i="37"/>
  <c r="B217" i="37" s="1"/>
  <c r="B257" i="37" s="1"/>
  <c r="B297" i="37" s="1"/>
  <c r="B337" i="37" s="1"/>
  <c r="B377" i="37" s="1"/>
  <c r="B417" i="37" s="1"/>
  <c r="B457" i="37" s="1"/>
  <c r="B137" i="37"/>
  <c r="B185" i="37"/>
  <c r="B225" i="37" s="1"/>
  <c r="B265" i="37" s="1"/>
  <c r="B305" i="37" s="1"/>
  <c r="B345" i="37" s="1"/>
  <c r="B385" i="37" s="1"/>
  <c r="B425" i="37" s="1"/>
  <c r="B465" i="37" s="1"/>
  <c r="B145" i="37"/>
  <c r="B197" i="37"/>
  <c r="B237" i="37" s="1"/>
  <c r="B277" i="37" s="1"/>
  <c r="B317" i="37" s="1"/>
  <c r="B357" i="37" s="1"/>
  <c r="B397" i="37" s="1"/>
  <c r="B437" i="37" s="1"/>
  <c r="B477" i="37" s="1"/>
  <c r="B157" i="37"/>
  <c r="B170" i="37"/>
  <c r="B210" i="37" s="1"/>
  <c r="B250" i="37" s="1"/>
  <c r="B290" i="37" s="1"/>
  <c r="B330" i="37" s="1"/>
  <c r="B370" i="37" s="1"/>
  <c r="B410" i="37" s="1"/>
  <c r="B450" i="37" s="1"/>
  <c r="B130" i="37"/>
  <c r="B174" i="37"/>
  <c r="B214" i="37" s="1"/>
  <c r="B254" i="37" s="1"/>
  <c r="B294" i="37" s="1"/>
  <c r="B334" i="37" s="1"/>
  <c r="B374" i="37" s="1"/>
  <c r="B414" i="37" s="1"/>
  <c r="B454" i="37" s="1"/>
  <c r="B134" i="37"/>
  <c r="B178" i="37"/>
  <c r="B218" i="37" s="1"/>
  <c r="B258" i="37" s="1"/>
  <c r="B298" i="37" s="1"/>
  <c r="B338" i="37" s="1"/>
  <c r="B138" i="37"/>
  <c r="B182" i="37"/>
  <c r="B222" i="37" s="1"/>
  <c r="B262" i="37" s="1"/>
  <c r="B302" i="37" s="1"/>
  <c r="B342" i="37" s="1"/>
  <c r="B382" i="37" s="1"/>
  <c r="B422" i="37" s="1"/>
  <c r="B462" i="37" s="1"/>
  <c r="B142" i="37"/>
  <c r="B186" i="37"/>
  <c r="B226" i="37" s="1"/>
  <c r="B266" i="37" s="1"/>
  <c r="B306" i="37" s="1"/>
  <c r="B346" i="37" s="1"/>
  <c r="B386" i="37" s="1"/>
  <c r="B426" i="37" s="1"/>
  <c r="B466" i="37" s="1"/>
  <c r="B146" i="37"/>
  <c r="B190" i="37"/>
  <c r="B230" i="37" s="1"/>
  <c r="B270" i="37" s="1"/>
  <c r="B310" i="37" s="1"/>
  <c r="B350" i="37" s="1"/>
  <c r="B390" i="37" s="1"/>
  <c r="B430" i="37" s="1"/>
  <c r="B470" i="37" s="1"/>
  <c r="B150" i="37"/>
  <c r="B194" i="37"/>
  <c r="B234" i="37" s="1"/>
  <c r="B274" i="37" s="1"/>
  <c r="B314" i="37" s="1"/>
  <c r="B354" i="37" s="1"/>
  <c r="B394" i="37" s="1"/>
  <c r="B434" i="37" s="1"/>
  <c r="B474" i="37" s="1"/>
  <c r="B154" i="37"/>
  <c r="B198" i="37"/>
  <c r="B238" i="37" s="1"/>
  <c r="B278" i="37" s="1"/>
  <c r="B318" i="37" s="1"/>
  <c r="B358" i="37" s="1"/>
  <c r="B398" i="37" s="1"/>
  <c r="B438" i="37" s="1"/>
  <c r="B478" i="37" s="1"/>
  <c r="B158" i="37"/>
  <c r="B213" i="37"/>
  <c r="B253" i="37" s="1"/>
  <c r="B293" i="37" s="1"/>
  <c r="B333" i="37" s="1"/>
  <c r="B373" i="37" s="1"/>
  <c r="B413" i="37" s="1"/>
  <c r="B453" i="37" s="1"/>
  <c r="B389" i="37"/>
  <c r="B429" i="37" s="1"/>
  <c r="B469" i="37" s="1"/>
  <c r="B383" i="37"/>
  <c r="B423" i="37" s="1"/>
  <c r="B463" i="37" s="1"/>
  <c r="B378" i="37"/>
  <c r="B418" i="37" s="1"/>
  <c r="B458" i="37" s="1"/>
  <c r="B395" i="37"/>
  <c r="B435" i="37" s="1"/>
  <c r="B475" i="37" s="1"/>
  <c r="B375" i="37"/>
  <c r="B415" i="37" s="1"/>
  <c r="B455" i="37" s="1"/>
  <c r="B387" i="37"/>
  <c r="B427" i="37" s="1"/>
  <c r="B467" i="37" s="1"/>
  <c r="AF10" i="37" l="1"/>
  <c r="AF11" i="37"/>
  <c r="AF12" i="37"/>
  <c r="AF13" i="37"/>
  <c r="AF14" i="37"/>
  <c r="AF15" i="37"/>
  <c r="AF16" i="37"/>
  <c r="AF17" i="37"/>
  <c r="AF18" i="37"/>
  <c r="AF19" i="37"/>
  <c r="AF20" i="37"/>
  <c r="AF21" i="37"/>
  <c r="AF22" i="37"/>
  <c r="AF23" i="37"/>
  <c r="AF24" i="37"/>
  <c r="AF25" i="37"/>
  <c r="AF26" i="37"/>
  <c r="AF27" i="37"/>
  <c r="AF28" i="37"/>
  <c r="AF29" i="37"/>
  <c r="AF30" i="37"/>
  <c r="AF31" i="37"/>
  <c r="AF32" i="37"/>
  <c r="AF33" i="37"/>
  <c r="AF34" i="37"/>
  <c r="AF35" i="37"/>
  <c r="AF36" i="37"/>
  <c r="AF37" i="37"/>
  <c r="AF38" i="37"/>
  <c r="AF9" i="37"/>
  <c r="B449" i="37" l="1"/>
  <c r="F7" i="37" l="1"/>
  <c r="G7" i="37" s="1"/>
  <c r="H7" i="37" s="1"/>
  <c r="I7" i="37" s="1"/>
  <c r="J7" i="37" s="1"/>
  <c r="K7" i="37" s="1"/>
  <c r="L7" i="37" s="1"/>
  <c r="M7" i="37" s="1"/>
  <c r="N7" i="37" s="1"/>
  <c r="O7" i="37" s="1"/>
  <c r="P7" i="37" s="1"/>
  <c r="Q7" i="37" s="1"/>
  <c r="R7" i="37" s="1"/>
  <c r="S7" i="37" s="1"/>
  <c r="T7" i="37" s="1"/>
  <c r="U7" i="37" s="1"/>
  <c r="V7" i="37" s="1"/>
  <c r="W7" i="37" s="1"/>
  <c r="X7" i="37" s="1"/>
  <c r="Y7" i="37" s="1"/>
  <c r="Z7" i="37" s="1"/>
  <c r="AA7" i="37" s="1"/>
  <c r="AB7" i="37" s="1"/>
  <c r="AC7" i="37" s="1"/>
  <c r="F48" i="37"/>
  <c r="F8" i="37"/>
  <c r="G8" i="37" s="1"/>
  <c r="H8" i="37" s="1"/>
  <c r="I8" i="37" s="1"/>
  <c r="J8" i="37" s="1"/>
  <c r="K8" i="37" s="1"/>
  <c r="L8" i="37" s="1"/>
  <c r="M8" i="37" s="1"/>
  <c r="N8" i="37" s="1"/>
  <c r="O8" i="37" s="1"/>
  <c r="P8" i="37" s="1"/>
  <c r="Q8" i="37" s="1"/>
  <c r="R8" i="37" s="1"/>
  <c r="S8" i="37" s="1"/>
  <c r="T8" i="37" s="1"/>
  <c r="U8" i="37" s="1"/>
  <c r="V8" i="37" s="1"/>
  <c r="W8" i="37" s="1"/>
  <c r="X8" i="37" s="1"/>
  <c r="Y8" i="37" s="1"/>
  <c r="Z8" i="37" s="1"/>
  <c r="AA8" i="37" s="1"/>
  <c r="AB8" i="37" s="1"/>
  <c r="AC8" i="37" s="1"/>
  <c r="G48" i="37" l="1"/>
  <c r="H48" i="37" l="1"/>
  <c r="I48" i="37" l="1"/>
  <c r="J48" i="37" l="1"/>
  <c r="K48" i="37" l="1"/>
  <c r="L48" i="37" l="1"/>
  <c r="E39" i="37" l="1"/>
  <c r="E40" i="37"/>
  <c r="E45" i="37"/>
  <c r="E42" i="37"/>
  <c r="E46" i="37"/>
  <c r="E43" i="37"/>
  <c r="E44" i="37"/>
  <c r="E41" i="37"/>
  <c r="M48" i="37"/>
  <c r="F39" i="37" l="1"/>
  <c r="F43" i="37"/>
  <c r="F44" i="37"/>
  <c r="F45" i="37"/>
  <c r="F40" i="37"/>
  <c r="F46" i="37"/>
  <c r="F41" i="37"/>
  <c r="F42" i="37"/>
  <c r="E25" i="37"/>
  <c r="E13" i="37"/>
  <c r="E11" i="37"/>
  <c r="E20" i="37"/>
  <c r="E34" i="37"/>
  <c r="E33" i="37"/>
  <c r="E21" i="37"/>
  <c r="E12" i="37"/>
  <c r="E30" i="37"/>
  <c r="E18" i="37"/>
  <c r="E23" i="37"/>
  <c r="E15" i="37"/>
  <c r="E32" i="37"/>
  <c r="E24" i="37"/>
  <c r="E17" i="37"/>
  <c r="E22" i="37"/>
  <c r="E29" i="37"/>
  <c r="E14" i="37"/>
  <c r="E31" i="37"/>
  <c r="E9" i="37"/>
  <c r="E16" i="37"/>
  <c r="E27" i="37"/>
  <c r="E26" i="37"/>
  <c r="E19" i="37"/>
  <c r="E28" i="37"/>
  <c r="N48" i="37"/>
  <c r="E38" i="37" l="1"/>
  <c r="E36" i="37"/>
  <c r="E35" i="37"/>
  <c r="E37" i="37"/>
  <c r="G44" i="37"/>
  <c r="G46" i="37"/>
  <c r="G45" i="37"/>
  <c r="G41" i="37"/>
  <c r="G40" i="37"/>
  <c r="G42" i="37"/>
  <c r="G43" i="37"/>
  <c r="G39" i="37"/>
  <c r="F21" i="37"/>
  <c r="F37" i="37"/>
  <c r="F25" i="37"/>
  <c r="F35" i="37"/>
  <c r="F32" i="37"/>
  <c r="F15" i="37"/>
  <c r="F17" i="37"/>
  <c r="F22" i="37"/>
  <c r="F26" i="37"/>
  <c r="F18" i="37"/>
  <c r="F23" i="37"/>
  <c r="F34" i="37"/>
  <c r="F33" i="37"/>
  <c r="F12" i="37"/>
  <c r="F27" i="37"/>
  <c r="F30" i="37"/>
  <c r="F31" i="37"/>
  <c r="F38" i="37"/>
  <c r="F16" i="37"/>
  <c r="F28" i="37"/>
  <c r="F11" i="37"/>
  <c r="F19" i="37"/>
  <c r="F24" i="37"/>
  <c r="F9" i="37"/>
  <c r="F36" i="37"/>
  <c r="F13" i="37"/>
  <c r="F29" i="37"/>
  <c r="F14" i="37"/>
  <c r="F20" i="37"/>
  <c r="O48" i="37"/>
  <c r="H39" i="37" l="1"/>
  <c r="H40" i="37"/>
  <c r="H46" i="37"/>
  <c r="H45" i="37"/>
  <c r="H43" i="37"/>
  <c r="H44" i="37"/>
  <c r="H41" i="37"/>
  <c r="H42" i="37"/>
  <c r="G13" i="37"/>
  <c r="G15" i="37"/>
  <c r="G22" i="37"/>
  <c r="G18" i="37"/>
  <c r="G23" i="37"/>
  <c r="G33" i="37"/>
  <c r="G36" i="37"/>
  <c r="G37" i="37"/>
  <c r="G30" i="37"/>
  <c r="G14" i="37"/>
  <c r="G19" i="37"/>
  <c r="G24" i="37"/>
  <c r="G12" i="37"/>
  <c r="G26" i="37"/>
  <c r="G11" i="37"/>
  <c r="G20" i="37"/>
  <c r="G35" i="37"/>
  <c r="G16" i="37"/>
  <c r="G27" i="37"/>
  <c r="G29" i="37"/>
  <c r="P48" i="37"/>
  <c r="G17" i="37" l="1"/>
  <c r="G9" i="37"/>
  <c r="G38" i="37"/>
  <c r="G31" i="37"/>
  <c r="G21" i="37"/>
  <c r="G32" i="37"/>
  <c r="G25" i="37"/>
  <c r="E10" i="37"/>
  <c r="G28" i="37"/>
  <c r="G34" i="37"/>
  <c r="H33" i="37"/>
  <c r="H15" i="37"/>
  <c r="H9" i="37"/>
  <c r="H18" i="37"/>
  <c r="H24" i="37"/>
  <c r="H38" i="37"/>
  <c r="H25" i="37"/>
  <c r="H21" i="37"/>
  <c r="H32" i="37"/>
  <c r="F10" i="37"/>
  <c r="H30" i="37"/>
  <c r="H27" i="37"/>
  <c r="H11" i="37"/>
  <c r="H23" i="37"/>
  <c r="H31" i="37"/>
  <c r="H35" i="37"/>
  <c r="H34" i="37"/>
  <c r="H17" i="37"/>
  <c r="H12" i="37"/>
  <c r="H26" i="37"/>
  <c r="H29" i="37"/>
  <c r="H14" i="37"/>
  <c r="H36" i="37"/>
  <c r="H16" i="37"/>
  <c r="H28" i="37"/>
  <c r="H19" i="37"/>
  <c r="H37" i="37"/>
  <c r="H13" i="37"/>
  <c r="H22" i="37"/>
  <c r="H20" i="37"/>
  <c r="Q48" i="37"/>
  <c r="G10" i="37" l="1"/>
  <c r="R48" i="37"/>
  <c r="H10" i="37" l="1"/>
  <c r="S48" i="37"/>
  <c r="T48" i="37" l="1"/>
  <c r="U48" i="37" l="1"/>
  <c r="V48" i="37" l="1"/>
  <c r="W48" i="37" l="1"/>
  <c r="X48" i="37" l="1"/>
  <c r="Y48" i="37" l="1"/>
  <c r="Z48" i="37" l="1"/>
  <c r="AA48" i="37" l="1"/>
  <c r="AB48" i="37" l="1"/>
  <c r="AC48" i="37" l="1"/>
  <c r="I42" i="37" l="1"/>
  <c r="I43" i="37"/>
  <c r="I39" i="37"/>
  <c r="K41" i="37" l="1"/>
  <c r="K40" i="37"/>
  <c r="K43" i="37"/>
  <c r="J44" i="37"/>
  <c r="I46" i="37"/>
  <c r="J46" i="37"/>
  <c r="J42" i="37"/>
  <c r="J43" i="37"/>
  <c r="I40" i="37"/>
  <c r="I41" i="37"/>
  <c r="J40" i="37"/>
  <c r="J41" i="37"/>
  <c r="J39" i="37"/>
  <c r="I44" i="37"/>
  <c r="J45" i="37"/>
  <c r="I45" i="37"/>
  <c r="O44" i="37"/>
  <c r="AC44" i="37"/>
  <c r="X42" i="37"/>
  <c r="K39" i="37"/>
  <c r="K45" i="37"/>
  <c r="K42" i="37"/>
  <c r="K44" i="37"/>
  <c r="K46" i="37"/>
  <c r="X40" i="37"/>
  <c r="M44" i="37"/>
  <c r="T43" i="37"/>
  <c r="Q39" i="37"/>
  <c r="P44" i="37"/>
  <c r="O39" i="37"/>
  <c r="Y40" i="37"/>
  <c r="Y42" i="37"/>
  <c r="T39" i="37"/>
  <c r="M39" i="37"/>
  <c r="I16" i="37"/>
  <c r="I30" i="37"/>
  <c r="L41" i="37" l="1"/>
  <c r="V29" i="37"/>
  <c r="L11" i="37"/>
  <c r="V46" i="37"/>
  <c r="L43" i="37"/>
  <c r="Y23" i="37"/>
  <c r="U38" i="37"/>
  <c r="L40" i="37"/>
  <c r="O46" i="37"/>
  <c r="V43" i="37"/>
  <c r="X45" i="37"/>
  <c r="P36" i="37"/>
  <c r="N12" i="37"/>
  <c r="J26" i="37"/>
  <c r="N19" i="37"/>
  <c r="T40" i="37"/>
  <c r="AA23" i="37"/>
  <c r="Y22" i="37"/>
  <c r="U17" i="37"/>
  <c r="AA43" i="37"/>
  <c r="M42" i="37"/>
  <c r="O36" i="37"/>
  <c r="AC24" i="37"/>
  <c r="T44" i="37"/>
  <c r="P46" i="37"/>
  <c r="AB41" i="37"/>
  <c r="O43" i="37"/>
  <c r="AC41" i="37"/>
  <c r="AC45" i="37"/>
  <c r="AC46" i="37"/>
  <c r="AA40" i="37"/>
  <c r="M43" i="37"/>
  <c r="V45" i="37"/>
  <c r="X41" i="37"/>
  <c r="Q40" i="37"/>
  <c r="L45" i="37"/>
  <c r="Z13" i="37"/>
  <c r="W26" i="37"/>
  <c r="W44" i="37"/>
  <c r="AA45" i="37"/>
  <c r="Q41" i="37"/>
  <c r="P43" i="37"/>
  <c r="AA13" i="37"/>
  <c r="Z43" i="37"/>
  <c r="V42" i="37"/>
  <c r="AA42" i="37"/>
  <c r="P40" i="37"/>
  <c r="T41" i="37"/>
  <c r="P45" i="37"/>
  <c r="U12" i="37"/>
  <c r="R44" i="37"/>
  <c r="T42" i="37"/>
  <c r="Z46" i="37"/>
  <c r="T46" i="37"/>
  <c r="N41" i="37"/>
  <c r="V39" i="37"/>
  <c r="W41" i="37"/>
  <c r="AA46" i="37"/>
  <c r="V44" i="37"/>
  <c r="AA44" i="37"/>
  <c r="R46" i="37"/>
  <c r="P42" i="37"/>
  <c r="R43" i="37"/>
  <c r="X39" i="37"/>
  <c r="AA39" i="37"/>
  <c r="Q43" i="37"/>
  <c r="AB46" i="37"/>
  <c r="L44" i="37"/>
  <c r="N42" i="37"/>
  <c r="R39" i="37"/>
  <c r="AB39" i="37"/>
  <c r="Y41" i="37"/>
  <c r="O40" i="37"/>
  <c r="S44" i="37"/>
  <c r="W43" i="37"/>
  <c r="Z39" i="37"/>
  <c r="AB45" i="37"/>
  <c r="AB44" i="37"/>
  <c r="S39" i="37"/>
  <c r="Y43" i="37"/>
  <c r="W39" i="37"/>
  <c r="M41" i="37"/>
  <c r="P39" i="37"/>
  <c r="R40" i="37"/>
  <c r="Y44" i="37"/>
  <c r="Z40" i="37"/>
  <c r="Q42" i="37"/>
  <c r="R45" i="37"/>
  <c r="U44" i="37"/>
  <c r="W45" i="37"/>
  <c r="U45" i="37"/>
  <c r="W42" i="37"/>
  <c r="N39" i="37"/>
  <c r="P41" i="37"/>
  <c r="U43" i="37"/>
  <c r="W46" i="37"/>
  <c r="M46" i="37"/>
  <c r="O45" i="37"/>
  <c r="Q44" i="37"/>
  <c r="U42" i="37"/>
  <c r="Z42" i="37"/>
  <c r="AB43" i="37"/>
  <c r="R41" i="37"/>
  <c r="U39" i="37"/>
  <c r="Y45" i="37"/>
  <c r="AA41" i="37"/>
  <c r="P34" i="37"/>
  <c r="U35" i="37"/>
  <c r="AA38" i="37"/>
  <c r="O37" i="37"/>
  <c r="Z38" i="37"/>
  <c r="M34" i="37"/>
  <c r="K35" i="37"/>
  <c r="AC21" i="37"/>
  <c r="M35" i="37"/>
  <c r="U37" i="37"/>
  <c r="AC16" i="37"/>
  <c r="N34" i="37"/>
  <c r="V34" i="37"/>
  <c r="V37" i="37"/>
  <c r="AC17" i="37"/>
  <c r="AB16" i="37"/>
  <c r="K14" i="37"/>
  <c r="L15" i="37"/>
  <c r="I25" i="37"/>
  <c r="I9" i="37"/>
  <c r="X25" i="37"/>
  <c r="X16" i="37"/>
  <c r="I24" i="37"/>
  <c r="I17" i="37"/>
  <c r="AC25" i="37"/>
  <c r="X21" i="37"/>
  <c r="I12" i="37"/>
  <c r="L12" i="37"/>
  <c r="S27" i="37"/>
  <c r="AA28" i="37"/>
  <c r="S29" i="37"/>
  <c r="T30" i="37"/>
  <c r="AC30" i="37"/>
  <c r="Z11" i="37"/>
  <c r="R11" i="37"/>
  <c r="I18" i="37"/>
  <c r="M23" i="37"/>
  <c r="I20" i="37"/>
  <c r="I11" i="37"/>
  <c r="X23" i="37"/>
  <c r="I32" i="37"/>
  <c r="T27" i="37"/>
  <c r="I38" i="37"/>
  <c r="O15" i="37"/>
  <c r="U21" i="37"/>
  <c r="AB25" i="37"/>
  <c r="AA16" i="37"/>
  <c r="J16" i="37"/>
  <c r="I15" i="37"/>
  <c r="I33" i="37"/>
  <c r="T12" i="37"/>
  <c r="AC13" i="37"/>
  <c r="P22" i="37"/>
  <c r="I27" i="37"/>
  <c r="U28" i="37"/>
  <c r="Z27" i="37"/>
  <c r="AC29" i="37"/>
  <c r="AC28" i="37"/>
  <c r="I22" i="37"/>
  <c r="U29" i="37"/>
  <c r="W11" i="37"/>
  <c r="AC11" i="37"/>
  <c r="AB11" i="37"/>
  <c r="AB19" i="37"/>
  <c r="I31" i="37"/>
  <c r="N20" i="37"/>
  <c r="I34" i="37"/>
  <c r="AB28" i="37"/>
  <c r="U25" i="37"/>
  <c r="I36" i="37"/>
  <c r="K18" i="37"/>
  <c r="W33" i="37"/>
  <c r="X33" i="37"/>
  <c r="T25" i="37"/>
  <c r="I37" i="37"/>
  <c r="Z24" i="37"/>
  <c r="AC33" i="37"/>
  <c r="I35" i="37"/>
  <c r="K15" i="37"/>
  <c r="AC15" i="37"/>
  <c r="T22" i="37"/>
  <c r="L22" i="37"/>
  <c r="Q22" i="37"/>
  <c r="P29" i="37"/>
  <c r="R29" i="37"/>
  <c r="O29" i="37"/>
  <c r="L29" i="37"/>
  <c r="N29" i="37"/>
  <c r="U22" i="37"/>
  <c r="I26" i="37"/>
  <c r="V11" i="37"/>
  <c r="I14" i="37"/>
  <c r="S23" i="37"/>
  <c r="I23" i="37"/>
  <c r="X36" i="37"/>
  <c r="I21" i="37"/>
  <c r="Y21" i="37"/>
  <c r="Z31" i="37"/>
  <c r="AB15" i="37"/>
  <c r="T21" i="37"/>
  <c r="M20" i="37"/>
  <c r="K17" i="37"/>
  <c r="N15" i="37"/>
  <c r="X12" i="37"/>
  <c r="I13" i="37"/>
  <c r="I28" i="37"/>
  <c r="AB29" i="37"/>
  <c r="V26" i="37"/>
  <c r="U30" i="37"/>
  <c r="I29" i="37"/>
  <c r="W28" i="37"/>
  <c r="J30" i="37"/>
  <c r="T11" i="37"/>
  <c r="X18" i="37"/>
  <c r="I19" i="37"/>
  <c r="R19" i="37"/>
  <c r="R23" i="37"/>
  <c r="O23" i="37"/>
  <c r="P23" i="37"/>
  <c r="Z19" i="37"/>
  <c r="W40" i="37" l="1"/>
  <c r="M45" i="37"/>
  <c r="AC39" i="37"/>
  <c r="AC40" i="37"/>
  <c r="N46" i="37"/>
  <c r="AB42" i="37"/>
  <c r="AB40" i="37"/>
  <c r="Y39" i="37"/>
  <c r="N44" i="37"/>
  <c r="R42" i="37"/>
  <c r="S41" i="37"/>
  <c r="Z45" i="37"/>
  <c r="L42" i="37"/>
  <c r="S43" i="37"/>
  <c r="T45" i="37"/>
  <c r="M40" i="37"/>
  <c r="S42" i="37"/>
  <c r="S46" i="37"/>
  <c r="X43" i="37"/>
  <c r="N40" i="37"/>
  <c r="U46" i="37"/>
  <c r="U41" i="37"/>
  <c r="W34" i="37"/>
  <c r="Q46" i="37"/>
  <c r="Y46" i="37"/>
  <c r="N45" i="37"/>
  <c r="S45" i="37"/>
  <c r="S40" i="37"/>
  <c r="AC42" i="37"/>
  <c r="N43" i="37"/>
  <c r="X44" i="37"/>
  <c r="Z41" i="37"/>
  <c r="V41" i="37"/>
  <c r="U40" i="37"/>
  <c r="X46" i="37"/>
  <c r="V40" i="37"/>
  <c r="AC43" i="37"/>
  <c r="Z44" i="37"/>
  <c r="L39" i="37"/>
  <c r="Q45" i="37"/>
  <c r="O42" i="37"/>
  <c r="L46" i="37"/>
  <c r="O41" i="37"/>
  <c r="R36" i="37"/>
  <c r="V36" i="37"/>
  <c r="AC9" i="37"/>
  <c r="O38" i="37"/>
  <c r="U19" i="37"/>
  <c r="N31" i="37"/>
  <c r="J36" i="37"/>
  <c r="S34" i="37"/>
  <c r="AC32" i="37"/>
  <c r="O35" i="37"/>
  <c r="AB34" i="37"/>
  <c r="Q21" i="37"/>
  <c r="W25" i="37"/>
  <c r="P25" i="37"/>
  <c r="S32" i="37"/>
  <c r="V24" i="37"/>
  <c r="J21" i="37"/>
  <c r="M25" i="37"/>
  <c r="AB32" i="37"/>
  <c r="Q33" i="37"/>
  <c r="S38" i="37"/>
  <c r="AA33" i="37"/>
  <c r="U34" i="37"/>
  <c r="U33" i="37"/>
  <c r="AA25" i="37"/>
  <c r="U16" i="37"/>
  <c r="S17" i="37"/>
  <c r="T16" i="37"/>
  <c r="M16" i="37"/>
  <c r="K24" i="37"/>
  <c r="Z12" i="37"/>
  <c r="Y33" i="37"/>
  <c r="Z17" i="37"/>
  <c r="P13" i="37"/>
  <c r="R9" i="37"/>
  <c r="X34" i="37"/>
  <c r="Q13" i="37"/>
  <c r="AA12" i="37"/>
  <c r="S22" i="37"/>
  <c r="AA27" i="37"/>
  <c r="AC22" i="37"/>
  <c r="P30" i="37"/>
  <c r="K29" i="37"/>
  <c r="V28" i="37"/>
  <c r="R27" i="37"/>
  <c r="AC26" i="37"/>
  <c r="X29" i="37"/>
  <c r="Q28" i="37"/>
  <c r="Y28" i="37"/>
  <c r="R30" i="37"/>
  <c r="O30" i="37"/>
  <c r="T29" i="37"/>
  <c r="Y11" i="37"/>
  <c r="T26" i="37"/>
  <c r="Z18" i="37"/>
  <c r="V30" i="37"/>
  <c r="K27" i="37"/>
  <c r="W13" i="37"/>
  <c r="M29" i="37"/>
  <c r="J14" i="37"/>
  <c r="P18" i="37"/>
  <c r="M28" i="37"/>
  <c r="L18" i="37"/>
  <c r="O11" i="37"/>
  <c r="M18" i="37"/>
  <c r="S14" i="37"/>
  <c r="S31" i="37"/>
  <c r="W30" i="37"/>
  <c r="Q23" i="37"/>
  <c r="W31" i="37"/>
  <c r="O18" i="37"/>
  <c r="O27" i="37"/>
  <c r="K20" i="37"/>
  <c r="O14" i="37"/>
  <c r="V23" i="37"/>
  <c r="Q11" i="37"/>
  <c r="T31" i="37"/>
  <c r="M19" i="37"/>
  <c r="AA11" i="37"/>
  <c r="M31" i="37"/>
  <c r="U20" i="37"/>
  <c r="AC18" i="37"/>
  <c r="W18" i="37"/>
  <c r="J23" i="37"/>
  <c r="R38" i="37"/>
  <c r="L9" i="37"/>
  <c r="M15" i="37"/>
  <c r="T24" i="37"/>
  <c r="K32" i="37"/>
  <c r="S37" i="37"/>
  <c r="P32" i="37"/>
  <c r="Z35" i="37"/>
  <c r="V9" i="37"/>
  <c r="Y36" i="37"/>
  <c r="Q15" i="37"/>
  <c r="AB36" i="37"/>
  <c r="M24" i="37"/>
  <c r="T17" i="37"/>
  <c r="X38" i="37"/>
  <c r="S16" i="37"/>
  <c r="O21" i="37"/>
  <c r="J25" i="37"/>
  <c r="Y25" i="37"/>
  <c r="K21" i="37"/>
  <c r="AC38" i="37"/>
  <c r="W35" i="37"/>
  <c r="M17" i="37"/>
  <c r="L13" i="37"/>
  <c r="Z29" i="37"/>
  <c r="P27" i="37"/>
  <c r="R22" i="37"/>
  <c r="M30" i="37"/>
  <c r="J22" i="37"/>
  <c r="AB30" i="37"/>
  <c r="P9" i="37"/>
  <c r="N25" i="37"/>
  <c r="Z15" i="37"/>
  <c r="S36" i="37"/>
  <c r="P33" i="37"/>
  <c r="Q24" i="37"/>
  <c r="R37" i="37"/>
  <c r="Q35" i="37"/>
  <c r="R33" i="37"/>
  <c r="L38" i="37"/>
  <c r="Z34" i="37"/>
  <c r="AB35" i="37"/>
  <c r="S25" i="37"/>
  <c r="Z36" i="37"/>
  <c r="AB33" i="37"/>
  <c r="K33" i="37"/>
  <c r="Y35" i="37"/>
  <c r="Y34" i="37"/>
  <c r="Y32" i="37"/>
  <c r="M32" i="37"/>
  <c r="O24" i="37"/>
  <c r="Z37" i="37"/>
  <c r="V17" i="37"/>
  <c r="W37" i="37"/>
  <c r="AB21" i="37"/>
  <c r="V16" i="37"/>
  <c r="O34" i="37"/>
  <c r="Z25" i="37"/>
  <c r="U36" i="37"/>
  <c r="N9" i="37"/>
  <c r="AC35" i="37"/>
  <c r="L24" i="37"/>
  <c r="O33" i="37"/>
  <c r="U24" i="37"/>
  <c r="J32" i="37"/>
  <c r="AA15" i="37"/>
  <c r="R21" i="37"/>
  <c r="N32" i="37"/>
  <c r="X15" i="37"/>
  <c r="J33" i="37"/>
  <c r="S15" i="37"/>
  <c r="L17" i="37"/>
  <c r="M9" i="37"/>
  <c r="AC36" i="37"/>
  <c r="K25" i="37"/>
  <c r="N16" i="37"/>
  <c r="X17" i="37"/>
  <c r="AB17" i="37"/>
  <c r="J12" i="37"/>
  <c r="N17" i="37"/>
  <c r="S13" i="37"/>
  <c r="Q32" i="37"/>
  <c r="AB12" i="37"/>
  <c r="X13" i="37"/>
  <c r="S12" i="37"/>
  <c r="R13" i="37"/>
  <c r="U13" i="37"/>
  <c r="M12" i="37"/>
  <c r="J27" i="37"/>
  <c r="Q27" i="37"/>
  <c r="J28" i="37"/>
  <c r="Z26" i="37"/>
  <c r="AC12" i="37"/>
  <c r="Z28" i="37"/>
  <c r="Y29" i="37"/>
  <c r="AA29" i="37"/>
  <c r="N27" i="37"/>
  <c r="O17" i="37"/>
  <c r="S26" i="37"/>
  <c r="Y30" i="37"/>
  <c r="M27" i="37"/>
  <c r="X26" i="37"/>
  <c r="W22" i="37"/>
  <c r="R28" i="37"/>
  <c r="O28" i="37"/>
  <c r="Z30" i="37"/>
  <c r="S30" i="37"/>
  <c r="J18" i="37"/>
  <c r="N14" i="37"/>
  <c r="Q19" i="37"/>
  <c r="AB18" i="37"/>
  <c r="M26" i="37"/>
  <c r="O13" i="37"/>
  <c r="M14" i="37"/>
  <c r="Y14" i="37"/>
  <c r="AB14" i="37"/>
  <c r="T14" i="37"/>
  <c r="V27" i="37"/>
  <c r="O31" i="37"/>
  <c r="W20" i="37"/>
  <c r="AC19" i="37"/>
  <c r="U11" i="37"/>
  <c r="S18" i="37"/>
  <c r="N26" i="37"/>
  <c r="L19" i="37"/>
  <c r="R31" i="37"/>
  <c r="AA14" i="37"/>
  <c r="S11" i="37"/>
  <c r="V20" i="37"/>
  <c r="S20" i="37"/>
  <c r="R14" i="37"/>
  <c r="O19" i="37"/>
  <c r="N23" i="37"/>
  <c r="R20" i="37"/>
  <c r="W23" i="37"/>
  <c r="K19" i="37"/>
  <c r="AC31" i="37"/>
  <c r="AC14" i="37"/>
  <c r="T23" i="37"/>
  <c r="R25" i="37"/>
  <c r="V38" i="37"/>
  <c r="AA37" i="37"/>
  <c r="W32" i="37"/>
  <c r="U32" i="37"/>
  <c r="AA32" i="37"/>
  <c r="X32" i="37"/>
  <c r="W9" i="37"/>
  <c r="M36" i="37"/>
  <c r="L32" i="37"/>
  <c r="V33" i="37"/>
  <c r="Y38" i="37"/>
  <c r="N35" i="37"/>
  <c r="Q36" i="37"/>
  <c r="AC37" i="37"/>
  <c r="X35" i="37"/>
  <c r="S33" i="37"/>
  <c r="K16" i="37"/>
  <c r="Y37" i="37"/>
  <c r="Q16" i="37"/>
  <c r="AA21" i="37"/>
  <c r="T32" i="37"/>
  <c r="V15" i="37"/>
  <c r="O25" i="37"/>
  <c r="W17" i="37"/>
  <c r="Q12" i="37"/>
  <c r="AB13" i="37"/>
  <c r="O12" i="37"/>
  <c r="M13" i="37"/>
  <c r="AB22" i="37"/>
  <c r="X27" i="37"/>
  <c r="Q30" i="37"/>
  <c r="AA30" i="37"/>
  <c r="T28" i="37"/>
  <c r="AA26" i="37"/>
  <c r="L30" i="37"/>
  <c r="V22" i="37"/>
  <c r="S28" i="37"/>
  <c r="X14" i="37"/>
  <c r="O26" i="37"/>
  <c r="N28" i="37"/>
  <c r="AA18" i="37"/>
  <c r="J29" i="37"/>
  <c r="P19" i="37"/>
  <c r="Q20" i="37"/>
  <c r="T13" i="37"/>
  <c r="AB20" i="37"/>
  <c r="K30" i="37"/>
  <c r="N22" i="37"/>
  <c r="V19" i="37"/>
  <c r="Z20" i="37"/>
  <c r="AA19" i="37"/>
  <c r="P31" i="37"/>
  <c r="S19" i="37"/>
  <c r="V18" i="37"/>
  <c r="K23" i="37"/>
  <c r="P11" i="37"/>
  <c r="J19" i="37"/>
  <c r="T20" i="37"/>
  <c r="R18" i="37"/>
  <c r="U14" i="37"/>
  <c r="P20" i="37"/>
  <c r="J11" i="37"/>
  <c r="T18" i="37"/>
  <c r="W14" i="37"/>
  <c r="Y31" i="37"/>
  <c r="Y20" i="37"/>
  <c r="K11" i="37"/>
  <c r="U23" i="37"/>
  <c r="AC20" i="37"/>
  <c r="X31" i="37"/>
  <c r="AA31" i="37"/>
  <c r="L14" i="37"/>
  <c r="AC23" i="37"/>
  <c r="Y24" i="37"/>
  <c r="AB24" i="37"/>
  <c r="S9" i="37"/>
  <c r="N37" i="37"/>
  <c r="X9" i="37"/>
  <c r="L34" i="37"/>
  <c r="M33" i="37"/>
  <c r="O9" i="37"/>
  <c r="T35" i="37"/>
  <c r="P16" i="37"/>
  <c r="J24" i="37"/>
  <c r="AB9" i="37"/>
  <c r="V32" i="37"/>
  <c r="J15" i="37"/>
  <c r="AA24" i="37"/>
  <c r="L25" i="37"/>
  <c r="Q9" i="37"/>
  <c r="T36" i="37"/>
  <c r="N24" i="37"/>
  <c r="V25" i="37"/>
  <c r="W15" i="37"/>
  <c r="P15" i="37"/>
  <c r="Z9" i="37"/>
  <c r="R17" i="37"/>
  <c r="Z33" i="37"/>
  <c r="Z32" i="37"/>
  <c r="J13" i="37"/>
  <c r="K13" i="37"/>
  <c r="N13" i="37"/>
  <c r="P12" i="37"/>
  <c r="W12" i="37"/>
  <c r="M22" i="37"/>
  <c r="R26" i="37"/>
  <c r="P26" i="37"/>
  <c r="U27" i="37"/>
  <c r="Y27" i="37"/>
  <c r="K28" i="37"/>
  <c r="L27" i="37"/>
  <c r="R24" i="37"/>
  <c r="Y15" i="37"/>
  <c r="W24" i="37"/>
  <c r="W36" i="37"/>
  <c r="T15" i="37"/>
  <c r="Q25" i="37"/>
  <c r="Q37" i="37"/>
  <c r="S21" i="37"/>
  <c r="J34" i="37"/>
  <c r="P24" i="37"/>
  <c r="U9" i="37"/>
  <c r="AA9" i="37"/>
  <c r="P21" i="37"/>
  <c r="R15" i="37"/>
  <c r="K9" i="37"/>
  <c r="T38" i="37"/>
  <c r="W21" i="37"/>
  <c r="J9" i="37"/>
  <c r="O32" i="37"/>
  <c r="J38" i="37"/>
  <c r="W16" i="37"/>
  <c r="L33" i="37"/>
  <c r="T9" i="37"/>
  <c r="J37" i="37"/>
  <c r="R32" i="37"/>
  <c r="U15" i="37"/>
  <c r="S24" i="37"/>
  <c r="J17" i="37"/>
  <c r="Y9" i="37"/>
  <c r="T33" i="37"/>
  <c r="J35" i="37"/>
  <c r="Y16" i="37"/>
  <c r="L21" i="37"/>
  <c r="L16" i="37"/>
  <c r="N38" i="37"/>
  <c r="N33" i="37"/>
  <c r="Z16" i="37"/>
  <c r="Z21" i="37"/>
  <c r="O16" i="37"/>
  <c r="AC34" i="37"/>
  <c r="N21" i="37"/>
  <c r="N10" i="37"/>
  <c r="W38" i="37"/>
  <c r="P17" i="37"/>
  <c r="X24" i="37"/>
  <c r="V12" i="37"/>
  <c r="R12" i="37"/>
  <c r="Y17" i="37"/>
  <c r="Y12" i="37"/>
  <c r="R16" i="37"/>
  <c r="AA17" i="37"/>
  <c r="X37" i="37"/>
  <c r="Y13" i="37"/>
  <c r="Q17" i="37"/>
  <c r="M21" i="37"/>
  <c r="K22" i="37"/>
  <c r="AC27" i="37"/>
  <c r="AB27" i="37"/>
  <c r="Q29" i="37"/>
  <c r="V21" i="37"/>
  <c r="Q26" i="37"/>
  <c r="K26" i="37"/>
  <c r="Z22" i="37"/>
  <c r="AA22" i="37"/>
  <c r="AB26" i="37"/>
  <c r="X30" i="37"/>
  <c r="P28" i="37"/>
  <c r="X28" i="37"/>
  <c r="Y26" i="37"/>
  <c r="O22" i="37"/>
  <c r="N30" i="37"/>
  <c r="K12" i="37"/>
  <c r="Q14" i="37"/>
  <c r="L28" i="37"/>
  <c r="W27" i="37"/>
  <c r="X22" i="37"/>
  <c r="X11" i="37"/>
  <c r="Y18" i="37"/>
  <c r="J20" i="37"/>
  <c r="L26" i="37"/>
  <c r="Q18" i="37"/>
  <c r="W29" i="37"/>
  <c r="M11" i="37"/>
  <c r="V13" i="37"/>
  <c r="Z14" i="37"/>
  <c r="AA20" i="37"/>
  <c r="U18" i="37"/>
  <c r="K31" i="37"/>
  <c r="X20" i="37"/>
  <c r="L20" i="37"/>
  <c r="L31" i="37"/>
  <c r="U26" i="37"/>
  <c r="AB23" i="37"/>
  <c r="N18" i="37"/>
  <c r="Y19" i="37"/>
  <c r="N11" i="37"/>
  <c r="L23" i="37"/>
  <c r="T19" i="37"/>
  <c r="V31" i="37"/>
  <c r="V14" i="37"/>
  <c r="X19" i="37"/>
  <c r="Z23" i="37"/>
  <c r="J31" i="37"/>
  <c r="P14" i="37"/>
  <c r="O20" i="37"/>
  <c r="W19" i="37"/>
  <c r="Q31" i="37"/>
  <c r="AB31" i="37"/>
  <c r="U31" i="37"/>
  <c r="V10" i="37"/>
  <c r="AC10" i="37" l="1"/>
  <c r="J10" i="37"/>
  <c r="AE42" i="37"/>
  <c r="AL5" i="37" s="1"/>
  <c r="AE44" i="37"/>
  <c r="AN5" i="37" s="1"/>
  <c r="S35" i="37"/>
  <c r="R35" i="37"/>
  <c r="L37" i="37"/>
  <c r="AB38" i="37"/>
  <c r="K37" i="37"/>
  <c r="AA34" i="37"/>
  <c r="K36" i="37"/>
  <c r="T37" i="37"/>
  <c r="P37" i="37"/>
  <c r="AE40" i="37"/>
  <c r="AJ5" i="37" s="1"/>
  <c r="AE41" i="37"/>
  <c r="AK5" i="37" s="1"/>
  <c r="Q34" i="37"/>
  <c r="R34" i="37"/>
  <c r="N36" i="37"/>
  <c r="Q38" i="37"/>
  <c r="K38" i="37"/>
  <c r="L36" i="37"/>
  <c r="M38" i="37"/>
  <c r="AE43" i="37"/>
  <c r="AM5" i="37" s="1"/>
  <c r="AE45" i="37"/>
  <c r="AO5" i="37" s="1"/>
  <c r="L35" i="37"/>
  <c r="P38" i="37"/>
  <c r="T34" i="37"/>
  <c r="AA35" i="37"/>
  <c r="P35" i="37"/>
  <c r="AA36" i="37"/>
  <c r="K34" i="37"/>
  <c r="V35" i="37"/>
  <c r="M37" i="37"/>
  <c r="AB37" i="37"/>
  <c r="AE46" i="37"/>
  <c r="AP5" i="37" s="1"/>
  <c r="AE39" i="37"/>
  <c r="AI5" i="37" s="1"/>
  <c r="AE17" i="37"/>
  <c r="M5" i="37" s="1"/>
  <c r="AE15" i="37"/>
  <c r="K5" i="37" s="1"/>
  <c r="AE30" i="37"/>
  <c r="Z5" i="37" s="1"/>
  <c r="AE28" i="37"/>
  <c r="X5" i="37" s="1"/>
  <c r="AE12" i="37"/>
  <c r="H5" i="37" s="1"/>
  <c r="AE31" i="37"/>
  <c r="AA5" i="37" s="1"/>
  <c r="AE20" i="37"/>
  <c r="P5" i="37" s="1"/>
  <c r="AE33" i="37"/>
  <c r="AC5" i="37" s="1"/>
  <c r="AE25" i="37"/>
  <c r="U5" i="37" s="1"/>
  <c r="AE26" i="37"/>
  <c r="V5" i="37" s="1"/>
  <c r="AE19" i="37"/>
  <c r="O5" i="37" s="1"/>
  <c r="AE16" i="37"/>
  <c r="L5" i="37" s="1"/>
  <c r="AE27" i="37"/>
  <c r="W5" i="37" s="1"/>
  <c r="AE22" i="37"/>
  <c r="R5" i="37" s="1"/>
  <c r="AE24" i="37"/>
  <c r="T5" i="37" s="1"/>
  <c r="AE18" i="37"/>
  <c r="N5" i="37" s="1"/>
  <c r="AE14" i="37"/>
  <c r="J5" i="37" s="1"/>
  <c r="W10" i="37"/>
  <c r="O10" i="37"/>
  <c r="X10" i="37"/>
  <c r="K10" i="37"/>
  <c r="S10" i="37"/>
  <c r="Z10" i="37"/>
  <c r="AE21" i="37"/>
  <c r="Q5" i="37" s="1"/>
  <c r="R10" i="37"/>
  <c r="I10" i="37"/>
  <c r="U10" i="37"/>
  <c r="T10" i="37"/>
  <c r="M10" i="37"/>
  <c r="P10" i="37"/>
  <c r="AE9" i="37"/>
  <c r="E5" i="37" s="1"/>
  <c r="AE38" i="37" l="1"/>
  <c r="AH5" i="37" s="1"/>
  <c r="AH6" i="37" s="1"/>
  <c r="AE36" i="37"/>
  <c r="AF5" i="37" s="1"/>
  <c r="AF6" i="37" s="1"/>
  <c r="AE37" i="37"/>
  <c r="AG5" i="37" s="1"/>
  <c r="AG6" i="37" s="1"/>
  <c r="AA10" i="37"/>
  <c r="Y10" i="37"/>
  <c r="AE35" i="37"/>
  <c r="AE5" i="37" s="1"/>
  <c r="AE6" i="37" s="1"/>
  <c r="L10" i="37"/>
  <c r="AE34" i="37"/>
  <c r="AD5" i="37" s="1"/>
  <c r="AD6" i="37" s="1"/>
  <c r="Q10" i="37"/>
  <c r="AB10" i="37"/>
  <c r="AE32" i="37"/>
  <c r="AB5" i="37" s="1"/>
  <c r="AB6" i="37" s="1"/>
  <c r="AE29" i="37"/>
  <c r="Y5" i="37" s="1"/>
  <c r="Y6" i="37" s="1"/>
  <c r="AE11" i="37"/>
  <c r="G5" i="37" s="1"/>
  <c r="G6" i="37" s="1"/>
  <c r="AE13" i="37"/>
  <c r="I5" i="37" s="1"/>
  <c r="I6" i="37" s="1"/>
  <c r="AE23" i="37"/>
  <c r="S5" i="37" s="1"/>
  <c r="S6" i="37" s="1"/>
  <c r="AI6" i="37"/>
  <c r="AM6" i="37"/>
  <c r="AJ6" i="37"/>
  <c r="AN6" i="37"/>
  <c r="AL6" i="37"/>
  <c r="AP6" i="37"/>
  <c r="AO6" i="37"/>
  <c r="AK6" i="37"/>
  <c r="J6" i="37"/>
  <c r="H6" i="37"/>
  <c r="T6" i="37"/>
  <c r="V6" i="37"/>
  <c r="M6" i="37"/>
  <c r="N6" i="37"/>
  <c r="L6" i="37"/>
  <c r="P6" i="37"/>
  <c r="R6" i="37"/>
  <c r="Q6" i="37"/>
  <c r="Z6" i="37"/>
  <c r="K6" i="37"/>
  <c r="E6" i="37"/>
  <c r="AA6" i="37"/>
  <c r="O6" i="37"/>
  <c r="W6" i="37"/>
  <c r="AC6" i="37"/>
  <c r="X6" i="37"/>
  <c r="U6" i="37"/>
  <c r="AE10" i="37" l="1"/>
  <c r="F5" i="37" s="1"/>
  <c r="F6" i="3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Bob Fagan</author>
  </authors>
  <commentList>
    <comment ref="C368" authorId="0" shapeId="0" xr:uid="{1B908830-439F-43C7-A3F2-97F353FC15E9}">
      <text>
        <r>
          <rPr>
            <b/>
            <sz val="9"/>
            <color indexed="81"/>
            <rFont val="Tahoma"/>
            <family val="2"/>
          </rPr>
          <t>Bob Fagan:</t>
        </r>
        <r>
          <rPr>
            <sz val="9"/>
            <color indexed="81"/>
            <rFont val="Tahoma"/>
            <family val="2"/>
          </rPr>
          <t xml:space="preserve">
Reflective of ML Payment Stream only</t>
        </r>
      </text>
    </comment>
  </commentList>
</comments>
</file>

<file path=xl/sharedStrings.xml><?xml version="1.0" encoding="utf-8"?>
<sst xmlns="http://schemas.openxmlformats.org/spreadsheetml/2006/main" count="1428" uniqueCount="112">
  <si>
    <t>Ref</t>
  </si>
  <si>
    <t>Med DSM</t>
  </si>
  <si>
    <t>Ref/HighSusCap</t>
  </si>
  <si>
    <t>Med DSM/HighSusCap</t>
  </si>
  <si>
    <t>Ref/HighWindCapCredit</t>
  </si>
  <si>
    <t>Med DSM/HighWindCapCredit</t>
  </si>
  <si>
    <t>Med DSM/NB Trans</t>
  </si>
  <si>
    <t>Med DSM/NB Trans/HighWindCapCredit</t>
  </si>
  <si>
    <t>Ref/RetirePath1</t>
  </si>
  <si>
    <t>Med DSM/RetirePath1</t>
  </si>
  <si>
    <t>VOM</t>
  </si>
  <si>
    <t>Unit</t>
  </si>
  <si>
    <t>Revenue requirement calculations</t>
  </si>
  <si>
    <t>Total difference</t>
  </si>
  <si>
    <t>NPV</t>
  </si>
  <si>
    <t>Annual RR</t>
  </si>
  <si>
    <t>$000s</t>
  </si>
  <si>
    <t>Fuel</t>
  </si>
  <si>
    <t>Fixed O&amp;M (non sustaining capital)</t>
  </si>
  <si>
    <t>Sustaining capital</t>
  </si>
  <si>
    <t>New build costs</t>
  </si>
  <si>
    <t>incremental DSM costs</t>
  </si>
  <si>
    <t>NB transmission costs</t>
  </si>
  <si>
    <t>NS transmission adds</t>
  </si>
  <si>
    <t>Net cost of interchange</t>
  </si>
  <si>
    <t>Multiplier</t>
  </si>
  <si>
    <t>NPV of RR by scenario, $millions</t>
  </si>
  <si>
    <t>Startup/shutdown costs</t>
  </si>
  <si>
    <t>26LB</t>
  </si>
  <si>
    <t>1LB</t>
  </si>
  <si>
    <t>13LB</t>
  </si>
  <si>
    <t>8LB</t>
  </si>
  <si>
    <t>annualized sus cap</t>
  </si>
  <si>
    <t>ML costs fixed</t>
  </si>
  <si>
    <t>1NoSTTX</t>
  </si>
  <si>
    <t>4NoST</t>
  </si>
  <si>
    <t>5NoST</t>
  </si>
  <si>
    <t>17NoST</t>
  </si>
  <si>
    <t>1LBNoSTTx</t>
  </si>
  <si>
    <t>2NoSTTx</t>
  </si>
  <si>
    <t>2NoSTTXLB</t>
  </si>
  <si>
    <t>8NoST</t>
  </si>
  <si>
    <t>8NoSTLB</t>
  </si>
  <si>
    <t>1TC3</t>
  </si>
  <si>
    <t>1TC3TR5</t>
  </si>
  <si>
    <t>1CTCCInc</t>
  </si>
  <si>
    <t>delta Sc1</t>
  </si>
  <si>
    <t>Med DSM/NoSteam/NoTrans</t>
  </si>
  <si>
    <t>MedDSM/NoSteam/NoTrans/BatteryCostDecline</t>
  </si>
  <si>
    <t>MedDSM/HighWindCapCredit/BatteryCostDecline</t>
  </si>
  <si>
    <t>MedDSM/HighWindCapCredit/NoSteam</t>
  </si>
  <si>
    <t>MedDSM/HighWindCapCredit/NoSteam/BatteryCostDecline</t>
  </si>
  <si>
    <t>Ref/RetireTuftsCove3</t>
  </si>
  <si>
    <t>Ref/NB Trans/AdditionalWind</t>
  </si>
  <si>
    <t>Ref/RetireTuftsCove3/RetireTrenton5</t>
  </si>
  <si>
    <t>Ref/NB Trans/HighWindCapCredit/600MWWind</t>
  </si>
  <si>
    <t>Ref/NoSteam/NoTrans</t>
  </si>
  <si>
    <t>Ref/HighSusCap/NoSteam</t>
  </si>
  <si>
    <t>Med DSM/HighSusCap/NoSteam</t>
  </si>
  <si>
    <t>Med DSM/NB Trans/HighWindCapCredit/NoSteam</t>
  </si>
  <si>
    <t>Ref/NoSteam/NoTrans/BatteryCostDecline</t>
  </si>
  <si>
    <t>Ref/CTCCIncrease</t>
  </si>
  <si>
    <t>Med DSM/RetirePath1/BatteryCostDecline</t>
  </si>
  <si>
    <t>Ref/BatteryCostDecline</t>
  </si>
  <si>
    <t>Ref/NB Trans/AdditionalWind/BatteryCostDecline</t>
  </si>
  <si>
    <t>1LG</t>
  </si>
  <si>
    <t>Ref/LowGas</t>
  </si>
  <si>
    <t>1HG</t>
  </si>
  <si>
    <t>Ref/HighGas</t>
  </si>
  <si>
    <t>2TC3TR5</t>
  </si>
  <si>
    <t>MedDSM/REtireTuftsCove3/RetireTrenton5</t>
  </si>
  <si>
    <t>2LG</t>
  </si>
  <si>
    <t>MedDSM/LowGas</t>
  </si>
  <si>
    <t>4LG</t>
  </si>
  <si>
    <t>4HG</t>
  </si>
  <si>
    <t>13LG</t>
  </si>
  <si>
    <t>13HG</t>
  </si>
  <si>
    <t>Ref/HighSusCap/LowGas</t>
  </si>
  <si>
    <t>Ref/HighSusCap/HighGas</t>
  </si>
  <si>
    <t>Ref/NB Trans/AdditionalWind/LowGas</t>
  </si>
  <si>
    <t>Ref/NB Trans/AdditionalWind/HighGas</t>
  </si>
  <si>
    <t>Ref/CCCTCostIncrease</t>
  </si>
  <si>
    <t>Ref/CCCTCostUnitIncrease</t>
  </si>
  <si>
    <t>1HCTCC</t>
  </si>
  <si>
    <t>1HCTCCInc</t>
  </si>
  <si>
    <t>RE Cost</t>
  </si>
  <si>
    <t>Sc 1 capacity related costs $000</t>
  </si>
  <si>
    <t>Sc 2 capacity related costs $000</t>
  </si>
  <si>
    <t>Fuel, VOM, RE, Interchange, Startup/Shutdown</t>
  </si>
  <si>
    <t>FOM, SusCap, New build</t>
  </si>
  <si>
    <t>Variable Cost Components</t>
  </si>
  <si>
    <t>Fixed Cost Components</t>
  </si>
  <si>
    <t>Sc 1 energy related costs $000</t>
  </si>
  <si>
    <t>Sc 2 energy related costs $000</t>
  </si>
  <si>
    <t>MedDSM</t>
  </si>
  <si>
    <t>Sc 1 Energy, GWh</t>
  </si>
  <si>
    <t>Sc 2 Energy, GWh</t>
  </si>
  <si>
    <t>Sc 1 Peak Load, MW</t>
  </si>
  <si>
    <t>Sc 2 Peak Load, MW</t>
  </si>
  <si>
    <t>Avoided energy cost, $/MWh saved</t>
  </si>
  <si>
    <t>Avoided capacity costs, $/Kw saved</t>
  </si>
  <si>
    <t>Delta GWh</t>
  </si>
  <si>
    <t>Note:  All avoided energy costs included the avoided emissions costs associated with the emission caps in Nova Scotia.  No additional avoided T or D costs are included.</t>
  </si>
  <si>
    <t>Avoided Energy Costs, = Sc 2 vs Sc 1, $000</t>
  </si>
  <si>
    <t>Avoided Capacity Costs, = Sc 2 vs. Sc 1, $000</t>
  </si>
  <si>
    <t>GWh Saved by Sc 2 DSM relative to Sc 1</t>
  </si>
  <si>
    <t>Peak Savings Delta, Sc 2 vs. Sc 1, MW</t>
  </si>
  <si>
    <t>Avoided Costs, $000</t>
  </si>
  <si>
    <t>Total - Energy basis</t>
  </si>
  <si>
    <t>Total Ave DSM Avoided Cost per MWh, 
Capacity + Energy</t>
  </si>
  <si>
    <t>Avoided Energy and Avoided Capacity Computation - Reference Scenario vs. Medium DSM Scenario</t>
  </si>
  <si>
    <t>Differential Revenue Requirements (Wholesale) Basis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</si>
</sst>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&quot;$&quot;#,##0.00"/>
    <numFmt numFmtId="165" formatCode="&quot;$&quot;#,##0"/>
    <numFmt numFmtId="169" formatCode="0.0%"/>
    <numFmt numFmtId="174" formatCode="#,##0.0"/>
    <numFmt numFmtId="180" formatCode="_(* #,##0.0_);_(* \(#,##0.0\);_(* &quot;-&quot;??_);_(@_)"/>
  </numFmts>
  <fonts count="11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b/>
      <sz val="11"/>
      <color theme="1"/>
      <name val="Gill Sans MT"/>
      <family val="2"/>
      <scheme val="minor"/>
    </font>
    <font>
      <b/>
      <sz val="14"/>
      <color theme="1"/>
      <name val="Gill Sans MT"/>
      <family val="2"/>
      <scheme val="minor"/>
    </font>
    <font>
      <i/>
      <sz val="11"/>
      <color theme="1"/>
      <name val="Gill Sans MT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theme="1"/>
      <name val="Gill Sans MT"/>
      <family val="2"/>
      <scheme val="minor"/>
    </font>
    <font>
      <sz val="8"/>
      <color theme="1"/>
      <name val="Gill Sans MT"/>
      <family val="2"/>
      <scheme val="minor"/>
    </font>
    <font>
      <sz val="9"/>
      <color theme="1"/>
      <name val="Gill Sans MT"/>
      <family val="2"/>
      <scheme val="minor"/>
    </font>
    <font>
      <sz val="9"/>
      <color theme="1"/>
      <name val="Gill Sans MT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left"/>
    </xf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65" fontId="0" fillId="0" borderId="0" xfId="0" applyNumberFormat="1" applyAlignment="1">
      <alignment horizontal="center" vertical="center"/>
    </xf>
    <xf numFmtId="0" fontId="4" fillId="0" borderId="0" xfId="0" applyFont="1"/>
    <xf numFmtId="3" fontId="0" fillId="0" borderId="0" xfId="0" applyNumberFormat="1"/>
    <xf numFmtId="165" fontId="0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165" fontId="0" fillId="0" borderId="0" xfId="0" applyNumberFormat="1" applyFill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2" xfId="0" applyBorder="1"/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3" fontId="0" fillId="0" borderId="0" xfId="0" applyNumberFormat="1"/>
    <xf numFmtId="169" fontId="0" fillId="0" borderId="0" xfId="1" applyNumberFormat="1" applyFont="1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center" vertical="center"/>
    </xf>
    <xf numFmtId="165" fontId="0" fillId="0" borderId="0" xfId="0" applyNumberFormat="1"/>
    <xf numFmtId="2" fontId="0" fillId="0" borderId="0" xfId="0" applyNumberFormat="1"/>
    <xf numFmtId="0" fontId="8" fillId="0" borderId="0" xfId="0" applyFont="1" applyAlignment="1">
      <alignment horizontal="right"/>
    </xf>
    <xf numFmtId="0" fontId="0" fillId="0" borderId="2" xfId="0" applyBorder="1" applyAlignment="1">
      <alignment horizontal="right" wrapText="1"/>
    </xf>
    <xf numFmtId="164" fontId="0" fillId="0" borderId="2" xfId="0" applyNumberFormat="1" applyBorder="1"/>
    <xf numFmtId="0" fontId="2" fillId="0" borderId="2" xfId="0" applyFont="1" applyBorder="1"/>
    <xf numFmtId="165" fontId="9" fillId="0" borderId="0" xfId="0" applyNumberFormat="1" applyFont="1"/>
    <xf numFmtId="174" fontId="9" fillId="0" borderId="0" xfId="0" applyNumberFormat="1" applyFont="1" applyAlignment="1">
      <alignment horizontal="right" vertical="center"/>
    </xf>
    <xf numFmtId="174" fontId="9" fillId="0" borderId="0" xfId="0" applyNumberFormat="1" applyFont="1"/>
    <xf numFmtId="164" fontId="9" fillId="0" borderId="0" xfId="0" applyNumberFormat="1" applyFont="1"/>
    <xf numFmtId="180" fontId="10" fillId="0" borderId="0" xfId="2" applyNumberFormat="1" applyFont="1" applyFill="1" applyBorder="1"/>
    <xf numFmtId="180" fontId="9" fillId="0" borderId="0" xfId="2" applyNumberFormat="1" applyFont="1"/>
    <xf numFmtId="2" fontId="9" fillId="0" borderId="0" xfId="0" applyNumberFormat="1" applyFont="1"/>
    <xf numFmtId="180" fontId="9" fillId="0" borderId="2" xfId="2" applyNumberFormat="1" applyFont="1" applyBorder="1"/>
    <xf numFmtId="0" fontId="7" fillId="0" borderId="2" xfId="0" applyFont="1" applyBorder="1" applyAlignment="1">
      <alignment horizontal="right" wrapText="1"/>
    </xf>
    <xf numFmtId="0" fontId="9" fillId="0" borderId="2" xfId="0" applyFont="1" applyBorder="1" applyAlignment="1">
      <alignment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NPV</a:t>
            </a:r>
            <a:r>
              <a:rPr lang="en-US" baseline="0"/>
              <a:t> of RR by Scenario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'RR Components'!$E$4:$AH$4</c:f>
              <c:strCache>
                <c:ptCount val="30"/>
                <c:pt idx="0">
                  <c:v>1</c:v>
                </c:pt>
                <c:pt idx="1">
                  <c:v>2</c:v>
                </c:pt>
                <c:pt idx="2">
                  <c:v>2NoSTTx</c:v>
                </c:pt>
                <c:pt idx="3">
                  <c:v>4</c:v>
                </c:pt>
                <c:pt idx="4">
                  <c:v>5</c:v>
                </c:pt>
                <c:pt idx="5">
                  <c:v>2NoSTTXLB</c:v>
                </c:pt>
                <c:pt idx="6">
                  <c:v>7</c:v>
                </c:pt>
                <c:pt idx="7">
                  <c:v>8</c:v>
                </c:pt>
                <c:pt idx="8">
                  <c:v>8LB</c:v>
                </c:pt>
                <c:pt idx="9">
                  <c:v>8NoST</c:v>
                </c:pt>
                <c:pt idx="10">
                  <c:v>8NoSTLB</c:v>
                </c:pt>
                <c:pt idx="11">
                  <c:v>1TC3</c:v>
                </c:pt>
                <c:pt idx="12">
                  <c:v>13</c:v>
                </c:pt>
                <c:pt idx="13">
                  <c:v>14</c:v>
                </c:pt>
                <c:pt idx="14">
                  <c:v>1TC3TR5</c:v>
                </c:pt>
                <c:pt idx="15">
                  <c:v>16</c:v>
                </c:pt>
                <c:pt idx="16">
                  <c:v>17</c:v>
                </c:pt>
                <c:pt idx="17">
                  <c:v>1NoSTTX</c:v>
                </c:pt>
                <c:pt idx="18">
                  <c:v>4NoST</c:v>
                </c:pt>
                <c:pt idx="19">
                  <c:v>5NoST</c:v>
                </c:pt>
                <c:pt idx="20">
                  <c:v>17NoST</c:v>
                </c:pt>
                <c:pt idx="21">
                  <c:v>1LBNoSTTx</c:v>
                </c:pt>
                <c:pt idx="22">
                  <c:v>1CTCCInc</c:v>
                </c:pt>
                <c:pt idx="23">
                  <c:v>26LB</c:v>
                </c:pt>
                <c:pt idx="24">
                  <c:v>25</c:v>
                </c:pt>
                <c:pt idx="25">
                  <c:v>26</c:v>
                </c:pt>
                <c:pt idx="26">
                  <c:v>1LB</c:v>
                </c:pt>
                <c:pt idx="27">
                  <c:v>13LB</c:v>
                </c:pt>
                <c:pt idx="28">
                  <c:v>1HCTCC</c:v>
                </c:pt>
                <c:pt idx="29">
                  <c:v>1HCTCCInc</c:v>
                </c:pt>
              </c:strCache>
            </c:strRef>
          </c:cat>
          <c:val>
            <c:numRef>
              <c:f>'RR Components'!$E$5:$AH$5</c:f>
              <c:numCache>
                <c:formatCode>"$"#,##0.00</c:formatCode>
                <c:ptCount val="30"/>
                <c:pt idx="0">
                  <c:v>14586.628530476855</c:v>
                </c:pt>
                <c:pt idx="1">
                  <c:v>13903.780323134344</c:v>
                </c:pt>
                <c:pt idx="2">
                  <c:v>13765.890519977347</c:v>
                </c:pt>
                <c:pt idx="3">
                  <c:v>14816.370874180895</c:v>
                </c:pt>
                <c:pt idx="4">
                  <c:v>14184.802001023541</c:v>
                </c:pt>
                <c:pt idx="5">
                  <c:v>13978.639861827742</c:v>
                </c:pt>
                <c:pt idx="6">
                  <c:v>14324.436573333447</c:v>
                </c:pt>
                <c:pt idx="7">
                  <c:v>13833.992365901886</c:v>
                </c:pt>
                <c:pt idx="8">
                  <c:v>13836.417093884136</c:v>
                </c:pt>
                <c:pt idx="9">
                  <c:v>13767.350515226699</c:v>
                </c:pt>
                <c:pt idx="10">
                  <c:v>14019.71703147361</c:v>
                </c:pt>
                <c:pt idx="11">
                  <c:v>14407.086449835635</c:v>
                </c:pt>
                <c:pt idx="12">
                  <c:v>14250.313488126463</c:v>
                </c:pt>
                <c:pt idx="13">
                  <c:v>13785.085167654583</c:v>
                </c:pt>
                <c:pt idx="14">
                  <c:v>14488.448576961551</c:v>
                </c:pt>
                <c:pt idx="15">
                  <c:v>14013.591983609507</c:v>
                </c:pt>
                <c:pt idx="16">
                  <c:v>13816.325934381299</c:v>
                </c:pt>
                <c:pt idx="17">
                  <c:v>14172.149034901635</c:v>
                </c:pt>
                <c:pt idx="18">
                  <c:v>14701.913803820487</c:v>
                </c:pt>
                <c:pt idx="19">
                  <c:v>14164.115971883908</c:v>
                </c:pt>
                <c:pt idx="20">
                  <c:v>13829.078219366049</c:v>
                </c:pt>
                <c:pt idx="21">
                  <c:v>14192.271271727685</c:v>
                </c:pt>
                <c:pt idx="22">
                  <c:v>14588.95764274047</c:v>
                </c:pt>
                <c:pt idx="23">
                  <c:v>13931.647250216192</c:v>
                </c:pt>
                <c:pt idx="24">
                  <c:v>14544.898912497714</c:v>
                </c:pt>
                <c:pt idx="25">
                  <c:v>14264.898079745248</c:v>
                </c:pt>
                <c:pt idx="26">
                  <c:v>14628.954933142975</c:v>
                </c:pt>
                <c:pt idx="27">
                  <c:v>14368.788844660168</c:v>
                </c:pt>
                <c:pt idx="28">
                  <c:v>14513.347898843027</c:v>
                </c:pt>
                <c:pt idx="29">
                  <c:v>14532.367125623021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EB-4104-82F5-AAE57919B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1227248"/>
        <c:axId val="661226264"/>
      </c:barChart>
      <c:catAx>
        <c:axId val="661227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1226264"/>
        <c:crosses val="autoZero"/>
        <c:auto val="1"/>
        <c:lblAlgn val="ctr"/>
        <c:lblOffset val="100"/>
        <c:noMultiLvlLbl val="0"/>
      </c:catAx>
      <c:valAx>
        <c:axId val="661226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1227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Delta of NPV RR from Scenario 1 (Reference) - All Scenarios</a:t>
            </a:r>
            <a:r>
              <a:rPr lang="en-US" baseline="0"/>
              <a:t> and Sensitivities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'RR Components'!$E$4:$AH$4</c:f>
              <c:strCache>
                <c:ptCount val="30"/>
                <c:pt idx="0">
                  <c:v>1</c:v>
                </c:pt>
                <c:pt idx="1">
                  <c:v>2</c:v>
                </c:pt>
                <c:pt idx="2">
                  <c:v>2NoSTTx</c:v>
                </c:pt>
                <c:pt idx="3">
                  <c:v>4</c:v>
                </c:pt>
                <c:pt idx="4">
                  <c:v>5</c:v>
                </c:pt>
                <c:pt idx="5">
                  <c:v>2NoSTTXLB</c:v>
                </c:pt>
                <c:pt idx="6">
                  <c:v>7</c:v>
                </c:pt>
                <c:pt idx="7">
                  <c:v>8</c:v>
                </c:pt>
                <c:pt idx="8">
                  <c:v>8LB</c:v>
                </c:pt>
                <c:pt idx="9">
                  <c:v>8NoST</c:v>
                </c:pt>
                <c:pt idx="10">
                  <c:v>8NoSTLB</c:v>
                </c:pt>
                <c:pt idx="11">
                  <c:v>1TC3</c:v>
                </c:pt>
                <c:pt idx="12">
                  <c:v>13</c:v>
                </c:pt>
                <c:pt idx="13">
                  <c:v>14</c:v>
                </c:pt>
                <c:pt idx="14">
                  <c:v>1TC3TR5</c:v>
                </c:pt>
                <c:pt idx="15">
                  <c:v>16</c:v>
                </c:pt>
                <c:pt idx="16">
                  <c:v>17</c:v>
                </c:pt>
                <c:pt idx="17">
                  <c:v>1NoSTTX</c:v>
                </c:pt>
                <c:pt idx="18">
                  <c:v>4NoST</c:v>
                </c:pt>
                <c:pt idx="19">
                  <c:v>5NoST</c:v>
                </c:pt>
                <c:pt idx="20">
                  <c:v>17NoST</c:v>
                </c:pt>
                <c:pt idx="21">
                  <c:v>1LBNoSTTx</c:v>
                </c:pt>
                <c:pt idx="22">
                  <c:v>1CTCCInc</c:v>
                </c:pt>
                <c:pt idx="23">
                  <c:v>26LB</c:v>
                </c:pt>
                <c:pt idx="24">
                  <c:v>25</c:v>
                </c:pt>
                <c:pt idx="25">
                  <c:v>26</c:v>
                </c:pt>
                <c:pt idx="26">
                  <c:v>1LB</c:v>
                </c:pt>
                <c:pt idx="27">
                  <c:v>13LB</c:v>
                </c:pt>
                <c:pt idx="28">
                  <c:v>1HCTCC</c:v>
                </c:pt>
                <c:pt idx="29">
                  <c:v>1HCTCCInc</c:v>
                </c:pt>
              </c:strCache>
            </c:strRef>
          </c:cat>
          <c:val>
            <c:numRef>
              <c:f>'RR Components'!$E$6:$AH$6</c:f>
              <c:numCache>
                <c:formatCode>0.0%</c:formatCode>
                <c:ptCount val="30"/>
                <c:pt idx="0">
                  <c:v>0</c:v>
                </c:pt>
                <c:pt idx="1">
                  <c:v>-4.6813299311474821E-2</c:v>
                </c:pt>
                <c:pt idx="2">
                  <c:v>-5.6266464096530799E-2</c:v>
                </c:pt>
                <c:pt idx="3">
                  <c:v>1.5750201852609225E-2</c:v>
                </c:pt>
                <c:pt idx="4">
                  <c:v>-2.7547594607880033E-2</c:v>
                </c:pt>
                <c:pt idx="5">
                  <c:v>-4.168123342407748E-2</c:v>
                </c:pt>
                <c:pt idx="6">
                  <c:v>-1.7974815537092237E-2</c:v>
                </c:pt>
                <c:pt idx="7">
                  <c:v>-5.1597678175078987E-2</c:v>
                </c:pt>
                <c:pt idx="8">
                  <c:v>-5.143144867405447E-2</c:v>
                </c:pt>
                <c:pt idx="9">
                  <c:v>-5.6166372752852523E-2</c:v>
                </c:pt>
                <c:pt idx="10">
                  <c:v>-3.8865149531898791E-2</c:v>
                </c:pt>
                <c:pt idx="11">
                  <c:v>-1.2308675734498231E-2</c:v>
                </c:pt>
                <c:pt idx="12">
                  <c:v>-2.3056393164993971E-2</c:v>
                </c:pt>
                <c:pt idx="13">
                  <c:v>-5.4950557021970714E-2</c:v>
                </c:pt>
                <c:pt idx="14">
                  <c:v>-6.7308187982006995E-3</c:v>
                </c:pt>
                <c:pt idx="15">
                  <c:v>-3.9285057933028389E-2</c:v>
                </c:pt>
                <c:pt idx="16">
                  <c:v>-5.2808816957675253E-2</c:v>
                </c:pt>
                <c:pt idx="17">
                  <c:v>-2.8415030567839561E-2</c:v>
                </c:pt>
                <c:pt idx="18">
                  <c:v>7.9034900424561627E-3</c:v>
                </c:pt>
                <c:pt idx="19">
                  <c:v>-2.8965744737391663E-2</c:v>
                </c:pt>
                <c:pt idx="20">
                  <c:v>-5.1934572099920362E-2</c:v>
                </c:pt>
                <c:pt idx="21">
                  <c:v>-2.7035531749177832E-2</c:v>
                </c:pt>
                <c:pt idx="22">
                  <c:v>1.596744757534907E-4</c:v>
                </c:pt>
                <c:pt idx="23">
                  <c:v>-4.4902855988425694E-2</c:v>
                </c:pt>
                <c:pt idx="24">
                  <c:v>-2.8608130996105041E-3</c:v>
                </c:pt>
                <c:pt idx="25">
                  <c:v>-2.2056532807385509E-2</c:v>
                </c:pt>
                <c:pt idx="26">
                  <c:v>2.9017262335628846E-3</c:v>
                </c:pt>
                <c:pt idx="27">
                  <c:v>-1.4934203977398863E-2</c:v>
                </c:pt>
                <c:pt idx="28">
                  <c:v>-5.0238224330397818E-3</c:v>
                </c:pt>
                <c:pt idx="29">
                  <c:v>-3.7199415026208937E-3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60-474D-8667-FFC0CBD6D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3689832"/>
        <c:axId val="773690816"/>
      </c:barChart>
      <c:catAx>
        <c:axId val="773689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3690816"/>
        <c:crosses val="autoZero"/>
        <c:auto val="1"/>
        <c:lblAlgn val="ctr"/>
        <c:lblOffset val="100"/>
        <c:noMultiLvlLbl val="0"/>
      </c:catAx>
      <c:valAx>
        <c:axId val="773690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3689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223155</xdr:colOff>
      <xdr:row>7</xdr:row>
      <xdr:rowOff>152407</xdr:rowOff>
    </xdr:from>
    <xdr:to>
      <xdr:col>48</xdr:col>
      <xdr:colOff>217714</xdr:colOff>
      <xdr:row>24</xdr:row>
      <xdr:rowOff>43542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FA1B75-F0CE-402F-B469-E7211280C7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49</xdr:col>
      <xdr:colOff>310240</xdr:colOff>
      <xdr:row>8</xdr:row>
      <xdr:rowOff>21779</xdr:rowOff>
    </xdr:from>
    <xdr:to>
      <xdr:col>65</xdr:col>
      <xdr:colOff>446314</xdr:colOff>
      <xdr:row>33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F5B4D98-4F5B-4960-8F18-B9041601B7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0.71271</cdr:x>
      <cdr:y>0.70172</cdr:y>
    </cdr:from>
    <cdr:to>
      <cdr:x>0.94496</cdr:x>
      <cdr:y>0.81262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FDB49F8-B4DD-4623-9047-DAE89EF49A53}"/>
            </a:ext>
          </a:extLst>
        </cdr:cNvPr>
        <cdr:cNvSpPr txBox="1"/>
      </cdr:nvSpPr>
      <cdr:spPr>
        <a:xfrm xmlns:a="http://schemas.openxmlformats.org/drawingml/2006/main">
          <a:off x="7048504" y="3995050"/>
          <a:ext cx="2296886" cy="63137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400"/>
            <a:t>Each 1% difference = $149 million NPV RR</a:t>
          </a:r>
        </a:p>
      </cdr:txBody>
    </cdr:sp>
  </cdr:relSizeAnchor>
</c:userShape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olstice">
  <a:themeElements>
    <a:clrScheme name="Solstice">
      <a:dk1>
        <a:sysClr val="windowText" lastClr="000000"/>
      </a:dk1>
      <a:lt1>
        <a:sysClr val="window" lastClr="FFFFFF"/>
      </a:lt1>
      <a:dk2>
        <a:srgbClr val="4F271C"/>
      </a:dk2>
      <a:lt2>
        <a:srgbClr val="E7DEC9"/>
      </a:lt2>
      <a:accent1>
        <a:srgbClr val="3891A7"/>
      </a:accent1>
      <a:accent2>
        <a:srgbClr val="FEB80A"/>
      </a:accent2>
      <a:accent3>
        <a:srgbClr val="C32D2E"/>
      </a:accent3>
      <a:accent4>
        <a:srgbClr val="84AA33"/>
      </a:accent4>
      <a:accent5>
        <a:srgbClr val="964305"/>
      </a:accent5>
      <a:accent6>
        <a:srgbClr val="475A8D"/>
      </a:accent6>
      <a:hlink>
        <a:srgbClr val="8DC765"/>
      </a:hlink>
      <a:folHlink>
        <a:srgbClr val="AA8A14"/>
      </a:folHlink>
    </a:clrScheme>
    <a:fontScheme name="Solstice">
      <a:majorFont>
        <a:latin typeface="Gill Sans MT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/>
        <a:ea typeface=""/>
        <a:cs typeface=""/>
        <a:font script="Grek" typeface="Corbel"/>
        <a:font script="Cyrl" typeface="Corbel"/>
        <a:font script="Jpan" typeface="HGｺﾞｼｯｸE"/>
        <a:font script="Hang" typeface="HY엽서L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olstice">
      <a:fillStyleLst>
        <a:solidFill>
          <a:schemeClr val="phClr"/>
        </a:solidFill>
        <a:gradFill rotWithShape="1">
          <a:gsLst>
            <a:gs pos="0">
              <a:schemeClr val="phClr">
                <a:tint val="35000"/>
                <a:satMod val="253000"/>
              </a:schemeClr>
            </a:gs>
            <a:gs pos="50000">
              <a:schemeClr val="phClr">
                <a:tint val="42000"/>
                <a:satMod val="255000"/>
              </a:schemeClr>
            </a:gs>
            <a:gs pos="97000">
              <a:schemeClr val="phClr">
                <a:tint val="53000"/>
                <a:satMod val="260000"/>
              </a:schemeClr>
            </a:gs>
            <a:gs pos="100000">
              <a:schemeClr val="phClr">
                <a:tint val="56000"/>
                <a:satMod val="275000"/>
              </a:schemeClr>
            </a:gs>
          </a:gsLst>
          <a:path path="circle">
            <a:fillToRect l="50000" t="50000" r="50000" b="50000"/>
          </a:path>
        </a:gradFill>
        <a:gradFill rotWithShape="1">
          <a:gsLst>
            <a:gs pos="0">
              <a:schemeClr val="phClr">
                <a:tint val="92000"/>
                <a:satMod val="170000"/>
              </a:schemeClr>
            </a:gs>
            <a:gs pos="15000">
              <a:schemeClr val="phClr">
                <a:tint val="92000"/>
                <a:shade val="99000"/>
                <a:satMod val="170000"/>
              </a:schemeClr>
            </a:gs>
            <a:gs pos="62000">
              <a:schemeClr val="phClr">
                <a:tint val="96000"/>
                <a:shade val="80000"/>
                <a:satMod val="170000"/>
              </a:schemeClr>
            </a:gs>
            <a:gs pos="97000">
              <a:schemeClr val="phClr">
                <a:tint val="98000"/>
                <a:shade val="63000"/>
                <a:satMod val="170000"/>
              </a:schemeClr>
            </a:gs>
            <a:gs pos="100000">
              <a:schemeClr val="phClr">
                <a:shade val="62000"/>
                <a:satMod val="170000"/>
              </a:schemeClr>
            </a:gs>
          </a:gsLst>
          <a:path path="circle">
            <a:fillToRect l="50000" t="50000" r="50000" b="5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63500" dist="25400" dir="5400000" rotWithShape="0">
              <a:srgbClr val="000000">
                <a:alpha val="43137"/>
              </a:srgbClr>
            </a:outerShdw>
          </a:effectLst>
          <a:scene3d>
            <a:camera prst="orthographicFront" fov="0">
              <a:rot lat="0" lon="0" rev="0"/>
            </a:camera>
            <a:lightRig rig="brightRoom" dir="tl">
              <a:rot lat="0" lon="0" rev="8700000"/>
            </a:lightRig>
          </a:scene3d>
          <a:sp3d contourW="12700">
            <a:bevelT w="0" h="0"/>
            <a:contourClr>
              <a:schemeClr val="phClr">
                <a:shade val="80000"/>
              </a:schemeClr>
            </a:contourClr>
          </a:sp3d>
        </a:effectStyle>
        <a:effectStyle>
          <a:effectLst>
            <a:outerShdw blurRad="63500" dist="25400" dir="5400000" rotWithShape="0">
              <a:srgbClr val="000000">
                <a:alpha val="43137"/>
              </a:srgbClr>
            </a:outerShdw>
          </a:effectLst>
          <a:scene3d>
            <a:camera prst="orthographicFront" fov="0">
              <a:rot lat="0" lon="0" rev="0"/>
            </a:camera>
            <a:lightRig rig="brightRoom" dir="tl">
              <a:rot lat="0" lon="0" rev="5400000"/>
            </a:lightRig>
          </a:scene3d>
          <a:sp3d contourW="12700">
            <a:bevelT w="25400" h="50800" prst="angle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60000"/>
                <a:satMod val="355000"/>
              </a:schemeClr>
            </a:gs>
            <a:gs pos="40000">
              <a:schemeClr val="phClr">
                <a:tint val="85000"/>
                <a:satMod val="320000"/>
              </a:schemeClr>
            </a:gs>
            <a:gs pos="100000">
              <a:schemeClr val="phClr">
                <a:shade val="55000"/>
                <a:satMod val="300000"/>
              </a:schemeClr>
            </a:gs>
          </a:gsLst>
          <a:path path="circle">
            <a:fillToRect l="-24500" t="-20000" r="124500" b="12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"/>
                <a:satMod val="300000"/>
              </a:schemeClr>
              <a:schemeClr val="phClr">
                <a:tint val="90000"/>
                <a:satMod val="225000"/>
              </a:schemeClr>
            </a:duotone>
          </a:blip>
          <a:tile tx="0" ty="0" sx="90000" sy="90000" flip="xy" algn="tl"/>
        </a:blip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426C4-80FF-4FC8-AC86-FD10B527E55A}">
  <dimension ref="A1:AC34"/>
  <sheetViews>
    <sheetView tabSelected="1" topLeftCell="A18" workbookViewId="0">
      <selection activeCell="H31" sqref="H31"/>
    </sheetView>
  </sheetViews>
  <sheetFormatPr defaultRowHeight="18" x14ac:dyDescent="0.5"/>
  <cols>
    <col min="1" max="1" width="2.77734375" customWidth="1"/>
    <col min="2" max="2" width="11" customWidth="1"/>
    <col min="3" max="3" width="22" customWidth="1"/>
    <col min="4" max="4" width="0.5546875" customWidth="1"/>
    <col min="5" max="29" width="8.21875" customWidth="1"/>
  </cols>
  <sheetData>
    <row r="1" spans="1:29" s="17" customFormat="1" x14ac:dyDescent="0.5">
      <c r="A1" s="14" t="s">
        <v>110</v>
      </c>
    </row>
    <row r="2" spans="1:29" s="17" customFormat="1" x14ac:dyDescent="0.5">
      <c r="A2" s="14" t="s">
        <v>111</v>
      </c>
    </row>
    <row r="4" spans="1:29" ht="45" customHeight="1" x14ac:dyDescent="0.5">
      <c r="B4" s="39" t="s">
        <v>90</v>
      </c>
      <c r="C4" s="40" t="s">
        <v>88</v>
      </c>
      <c r="D4" s="16"/>
      <c r="E4" s="30">
        <v>2018</v>
      </c>
      <c r="F4" s="30">
        <v>2019</v>
      </c>
      <c r="G4" s="30">
        <v>2020</v>
      </c>
      <c r="H4" s="30">
        <v>2021</v>
      </c>
      <c r="I4" s="30">
        <v>2022</v>
      </c>
      <c r="J4" s="30">
        <v>2023</v>
      </c>
      <c r="K4" s="30">
        <v>2024</v>
      </c>
      <c r="L4" s="30">
        <v>2025</v>
      </c>
      <c r="M4" s="30">
        <v>2026</v>
      </c>
      <c r="N4" s="30">
        <v>2027</v>
      </c>
      <c r="O4" s="30">
        <v>2028</v>
      </c>
      <c r="P4" s="30">
        <v>2029</v>
      </c>
      <c r="Q4" s="30">
        <v>2030</v>
      </c>
      <c r="R4" s="30">
        <v>2031</v>
      </c>
      <c r="S4" s="30">
        <v>2032</v>
      </c>
      <c r="T4" s="30">
        <v>2033</v>
      </c>
      <c r="U4" s="30">
        <v>2034</v>
      </c>
      <c r="V4" s="30">
        <v>2035</v>
      </c>
      <c r="W4" s="30">
        <v>2036</v>
      </c>
      <c r="X4" s="30">
        <v>2037</v>
      </c>
      <c r="Y4" s="30">
        <v>2038</v>
      </c>
      <c r="Z4" s="30">
        <v>2039</v>
      </c>
      <c r="AA4" s="30">
        <v>2040</v>
      </c>
      <c r="AB4" s="30">
        <v>2041</v>
      </c>
      <c r="AC4" s="30">
        <v>2042</v>
      </c>
    </row>
    <row r="5" spans="1:29" ht="36.6" customHeight="1" x14ac:dyDescent="0.5">
      <c r="B5" s="27" t="s">
        <v>0</v>
      </c>
      <c r="C5" s="12" t="s">
        <v>92</v>
      </c>
      <c r="E5" s="31">
        <f>SUM('RR Components'!E49+'RR Components'!E89+'RR Components'!E129+'RR Components'!E409+'RR Components'!E449)</f>
        <v>534475.38675624272</v>
      </c>
      <c r="F5" s="31">
        <f>SUM('RR Components'!F49+'RR Components'!F89+'RR Components'!F129+'RR Components'!F409+'RR Components'!F449)</f>
        <v>570999.09782121168</v>
      </c>
      <c r="G5" s="31">
        <f>SUM('RR Components'!G49+'RR Components'!G89+'RR Components'!G129+'RR Components'!G409+'RR Components'!G449)</f>
        <v>559944.86894483597</v>
      </c>
      <c r="H5" s="31">
        <f>SUM('RR Components'!H49+'RR Components'!H89+'RR Components'!H129+'RR Components'!H409+'RR Components'!H449)</f>
        <v>520616.48227535689</v>
      </c>
      <c r="I5" s="31">
        <f>SUM('RR Components'!I49+'RR Components'!I89+'RR Components'!I129+'RR Components'!I409+'RR Components'!I449)</f>
        <v>520949.84044517152</v>
      </c>
      <c r="J5" s="31">
        <f>SUM('RR Components'!J49+'RR Components'!J89+'RR Components'!J129+'RR Components'!J409+'RR Components'!J449)</f>
        <v>541105.13420099707</v>
      </c>
      <c r="K5" s="31">
        <f>SUM('RR Components'!K49+'RR Components'!K89+'RR Components'!K129+'RR Components'!K409+'RR Components'!K449)</f>
        <v>558318.28380604507</v>
      </c>
      <c r="L5" s="31">
        <f>SUM('RR Components'!L49+'RR Components'!L89+'RR Components'!L129+'RR Components'!L409+'RR Components'!L449)</f>
        <v>562059.28195897606</v>
      </c>
      <c r="M5" s="31">
        <f>SUM('RR Components'!M49+'RR Components'!M89+'RR Components'!M129+'RR Components'!M409+'RR Components'!M449)</f>
        <v>588494.94520448544</v>
      </c>
      <c r="N5" s="31">
        <f>SUM('RR Components'!N49+'RR Components'!N89+'RR Components'!N129+'RR Components'!N409+'RR Components'!N449)</f>
        <v>606388.47676290909</v>
      </c>
      <c r="O5" s="31">
        <f>SUM('RR Components'!O49+'RR Components'!O89+'RR Components'!O129+'RR Components'!O409+'RR Components'!O449)</f>
        <v>616301.85752281558</v>
      </c>
      <c r="P5" s="31">
        <f>SUM('RR Components'!P49+'RR Components'!P89+'RR Components'!P129+'RR Components'!P409+'RR Components'!P449)</f>
        <v>623633.23545154301</v>
      </c>
      <c r="Q5" s="31">
        <f>SUM('RR Components'!Q49+'RR Components'!Q89+'RR Components'!Q129+'RR Components'!Q409+'RR Components'!Q449)</f>
        <v>663509.12533954647</v>
      </c>
      <c r="R5" s="31">
        <f>SUM('RR Components'!R49+'RR Components'!R89+'RR Components'!R129+'RR Components'!R409+'RR Components'!R449)</f>
        <v>660884.01171377383</v>
      </c>
      <c r="S5" s="31">
        <f>SUM('RR Components'!S49+'RR Components'!S89+'RR Components'!S129+'RR Components'!S409+'RR Components'!S449)</f>
        <v>679355.7335794766</v>
      </c>
      <c r="T5" s="31">
        <f>SUM('RR Components'!T49+'RR Components'!T89+'RR Components'!T129+'RR Components'!T409+'RR Components'!T449)</f>
        <v>676627.65666926652</v>
      </c>
      <c r="U5" s="31">
        <f>SUM('RR Components'!U49+'RR Components'!U89+'RR Components'!U129+'RR Components'!U409+'RR Components'!U449)</f>
        <v>714087.21378463344</v>
      </c>
      <c r="V5" s="31">
        <f>SUM('RR Components'!V49+'RR Components'!V89+'RR Components'!V129+'RR Components'!V409+'RR Components'!V449)</f>
        <v>723742.1100375012</v>
      </c>
      <c r="W5" s="31">
        <f>SUM('RR Components'!W49+'RR Components'!W89+'RR Components'!W129+'RR Components'!W409+'RR Components'!W449)</f>
        <v>735546.14283153845</v>
      </c>
      <c r="X5" s="31">
        <f>SUM('RR Components'!X49+'RR Components'!X89+'RR Components'!X129+'RR Components'!X409+'RR Components'!X449)</f>
        <v>736439.25994225556</v>
      </c>
      <c r="Y5" s="31">
        <f>SUM('RR Components'!Y49+'RR Components'!Y89+'RR Components'!Y129+'RR Components'!Y409+'RR Components'!Y449)</f>
        <v>763441.57543187356</v>
      </c>
      <c r="Z5" s="31">
        <f>SUM('RR Components'!Z49+'RR Components'!Z89+'RR Components'!Z129+'RR Components'!Z409+'RR Components'!Z449)</f>
        <v>782746.58366655756</v>
      </c>
      <c r="AA5" s="31">
        <f>SUM('RR Components'!AA49+'RR Components'!AA89+'RR Components'!AA129+'RR Components'!AA409+'RR Components'!AA449)</f>
        <v>800383.77071085968</v>
      </c>
      <c r="AB5" s="31">
        <f>SUM('RR Components'!AB49+'RR Components'!AB89+'RR Components'!AB129+'RR Components'!AB409+'RR Components'!AB449)</f>
        <v>834914.0500438913</v>
      </c>
      <c r="AC5" s="31">
        <f>SUM('RR Components'!AC49+'RR Components'!AC89+'RR Components'!AC129+'RR Components'!AC409+'RR Components'!AC449)</f>
        <v>837865.58571478422</v>
      </c>
    </row>
    <row r="6" spans="1:29" ht="36.6" customHeight="1" x14ac:dyDescent="0.5">
      <c r="B6" s="27" t="s">
        <v>94</v>
      </c>
      <c r="C6" s="12" t="s">
        <v>93</v>
      </c>
      <c r="E6" s="31">
        <f>SUM('RR Components'!E50+'RR Components'!E90+'RR Components'!E130+'RR Components'!E410+'RR Components'!E450)</f>
        <v>530193.23785272066</v>
      </c>
      <c r="F6" s="31">
        <f>SUM('RR Components'!F50+'RR Components'!F90+'RR Components'!F130+'RR Components'!F410+'RR Components'!F450)</f>
        <v>565586.30080435157</v>
      </c>
      <c r="G6" s="31">
        <f>SUM('RR Components'!G50+'RR Components'!G90+'RR Components'!G130+'RR Components'!G410+'RR Components'!G450)</f>
        <v>558826.32718154963</v>
      </c>
      <c r="H6" s="31">
        <f>SUM('RR Components'!H50+'RR Components'!H90+'RR Components'!H130+'RR Components'!H410+'RR Components'!H450)</f>
        <v>514698.25567670783</v>
      </c>
      <c r="I6" s="31">
        <f>SUM('RR Components'!I50+'RR Components'!I90+'RR Components'!I130+'RR Components'!I410+'RR Components'!I450)</f>
        <v>515850.93093179184</v>
      </c>
      <c r="J6" s="31">
        <f>SUM('RR Components'!J50+'RR Components'!J90+'RR Components'!J130+'RR Components'!J410+'RR Components'!J450)</f>
        <v>527585.2919843829</v>
      </c>
      <c r="K6" s="31">
        <f>SUM('RR Components'!K50+'RR Components'!K90+'RR Components'!K130+'RR Components'!K410+'RR Components'!K450)</f>
        <v>531335.10410792788</v>
      </c>
      <c r="L6" s="31">
        <f>SUM('RR Components'!L50+'RR Components'!L90+'RR Components'!L130+'RR Components'!L410+'RR Components'!L450)</f>
        <v>545571.03033319535</v>
      </c>
      <c r="M6" s="31">
        <f>SUM('RR Components'!M50+'RR Components'!M90+'RR Components'!M130+'RR Components'!M410+'RR Components'!M450)</f>
        <v>549327.31001647713</v>
      </c>
      <c r="N6" s="31">
        <f>SUM('RR Components'!N50+'RR Components'!N90+'RR Components'!N130+'RR Components'!N410+'RR Components'!N450)</f>
        <v>566576.44191576168</v>
      </c>
      <c r="O6" s="31">
        <f>SUM('RR Components'!O50+'RR Components'!O90+'RR Components'!O130+'RR Components'!O410+'RR Components'!O450)</f>
        <v>564515.63834780373</v>
      </c>
      <c r="P6" s="31">
        <f>SUM('RR Components'!P50+'RR Components'!P90+'RR Components'!P130+'RR Components'!P410+'RR Components'!P450)</f>
        <v>582009.08451197122</v>
      </c>
      <c r="Q6" s="31">
        <f>SUM('RR Components'!Q50+'RR Components'!Q90+'RR Components'!Q130+'RR Components'!Q410+'RR Components'!Q450)</f>
        <v>617197.96252413909</v>
      </c>
      <c r="R6" s="31">
        <f>SUM('RR Components'!R50+'RR Components'!R90+'RR Components'!R130+'RR Components'!R410+'RR Components'!R450)</f>
        <v>603382.01867381809</v>
      </c>
      <c r="S6" s="31">
        <f>SUM('RR Components'!S50+'RR Components'!S90+'RR Components'!S130+'RR Components'!S410+'RR Components'!S450)</f>
        <v>613690.19464798842</v>
      </c>
      <c r="T6" s="31">
        <f>SUM('RR Components'!T50+'RR Components'!T90+'RR Components'!T130+'RR Components'!T410+'RR Components'!T450)</f>
        <v>608052.97669710743</v>
      </c>
      <c r="U6" s="31">
        <f>SUM('RR Components'!U50+'RR Components'!U90+'RR Components'!U130+'RR Components'!U410+'RR Components'!U450)</f>
        <v>629545.26527949749</v>
      </c>
      <c r="V6" s="31">
        <f>SUM('RR Components'!V50+'RR Components'!V90+'RR Components'!V130+'RR Components'!V410+'RR Components'!V450)</f>
        <v>659681.16064188851</v>
      </c>
      <c r="W6" s="31">
        <f>SUM('RR Components'!W50+'RR Components'!W90+'RR Components'!W130+'RR Components'!W410+'RR Components'!W450)</f>
        <v>649627.54394862952</v>
      </c>
      <c r="X6" s="31">
        <f>SUM('RR Components'!X50+'RR Components'!X90+'RR Components'!X130+'RR Components'!X410+'RR Components'!X450)</f>
        <v>653622.27131553157</v>
      </c>
      <c r="Y6" s="31">
        <f>SUM('RR Components'!Y50+'RR Components'!Y90+'RR Components'!Y130+'RR Components'!Y410+'RR Components'!Y450)</f>
        <v>662559.50330254016</v>
      </c>
      <c r="Z6" s="31">
        <f>SUM('RR Components'!Z50+'RR Components'!Z90+'RR Components'!Z130+'RR Components'!Z410+'RR Components'!Z450)</f>
        <v>676992.97064924485</v>
      </c>
      <c r="AA6" s="31">
        <f>SUM('RR Components'!AA50+'RR Components'!AA90+'RR Components'!AA130+'RR Components'!AA410+'RR Components'!AA450)</f>
        <v>676155.93202675576</v>
      </c>
      <c r="AB6" s="31">
        <f>SUM('RR Components'!AB50+'RR Components'!AB90+'RR Components'!AB130+'RR Components'!AB410+'RR Components'!AB450)</f>
        <v>701411.63221561071</v>
      </c>
      <c r="AC6" s="31">
        <f>SUM('RR Components'!AC50+'RR Components'!AC90+'RR Components'!AC130+'RR Components'!AC410+'RR Components'!AC450)</f>
        <v>701125.07075868174</v>
      </c>
    </row>
    <row r="7" spans="1:29" ht="36.6" customHeight="1" x14ac:dyDescent="0.5">
      <c r="C7" s="12" t="s">
        <v>103</v>
      </c>
      <c r="E7" s="31">
        <f>E5-E6</f>
        <v>4282.1489035220584</v>
      </c>
      <c r="F7" s="31">
        <f>F5-F6</f>
        <v>5412.7970168601023</v>
      </c>
      <c r="G7" s="31">
        <f>G5-G6</f>
        <v>1118.5417632863391</v>
      </c>
      <c r="H7" s="31">
        <f>H5-H6</f>
        <v>5918.2265986490529</v>
      </c>
      <c r="I7" s="31">
        <f>I5-I6</f>
        <v>5098.90951337968</v>
      </c>
      <c r="J7" s="31">
        <f>J5-J6</f>
        <v>13519.842216614168</v>
      </c>
      <c r="K7" s="31">
        <f>K5-K6</f>
        <v>26983.179698117194</v>
      </c>
      <c r="L7" s="31">
        <f>L5-L6</f>
        <v>16488.251625780715</v>
      </c>
      <c r="M7" s="31">
        <f>M5-M6</f>
        <v>39167.635188008309</v>
      </c>
      <c r="N7" s="31">
        <f>N5-N6</f>
        <v>39812.034847147414</v>
      </c>
      <c r="O7" s="31">
        <f>O5-O6</f>
        <v>51786.219175011851</v>
      </c>
      <c r="P7" s="31">
        <f>P5-P6</f>
        <v>41624.150939571788</v>
      </c>
      <c r="Q7" s="31">
        <f>Q5-Q6</f>
        <v>46311.162815407384</v>
      </c>
      <c r="R7" s="31">
        <f>R5-R6</f>
        <v>57501.993039955734</v>
      </c>
      <c r="S7" s="31">
        <f>S5-S6</f>
        <v>65665.538931488176</v>
      </c>
      <c r="T7" s="31">
        <f>T5-T6</f>
        <v>68574.679972159094</v>
      </c>
      <c r="U7" s="31">
        <f>U5-U6</f>
        <v>84541.948505135952</v>
      </c>
      <c r="V7" s="31">
        <f>V5-V6</f>
        <v>64060.949395612697</v>
      </c>
      <c r="W7" s="31">
        <f>W5-W6</f>
        <v>85918.598882908933</v>
      </c>
      <c r="X7" s="31">
        <f>X5-X6</f>
        <v>82816.988626723993</v>
      </c>
      <c r="Y7" s="31">
        <f>Y5-Y6</f>
        <v>100882.07212933339</v>
      </c>
      <c r="Z7" s="31">
        <f>Z5-Z6</f>
        <v>105753.61301731272</v>
      </c>
      <c r="AA7" s="31">
        <f>AA5-AA6</f>
        <v>124227.83868410392</v>
      </c>
      <c r="AB7" s="31">
        <f>AB5-AB6</f>
        <v>133502.4178282806</v>
      </c>
      <c r="AC7" s="31">
        <f>AC5-AC6</f>
        <v>136740.51495610247</v>
      </c>
    </row>
    <row r="8" spans="1:29" ht="36.6" customHeight="1" x14ac:dyDescent="0.5">
      <c r="A8" s="17"/>
      <c r="B8" s="17"/>
      <c r="C8" s="12" t="s">
        <v>95</v>
      </c>
      <c r="D8" s="17"/>
      <c r="E8" s="32">
        <v>11098.051799999999</v>
      </c>
      <c r="F8" s="32">
        <v>11098.258099999999</v>
      </c>
      <c r="G8" s="32">
        <v>11060.5502</v>
      </c>
      <c r="H8" s="32">
        <v>11043.261699999999</v>
      </c>
      <c r="I8" s="32">
        <v>10990.583500000001</v>
      </c>
      <c r="J8" s="32">
        <v>11155.7456</v>
      </c>
      <c r="K8" s="32">
        <v>11171.0623</v>
      </c>
      <c r="L8" s="32">
        <v>11046.6818</v>
      </c>
      <c r="M8" s="32">
        <v>11044.208199999999</v>
      </c>
      <c r="N8" s="32">
        <v>11068.9427</v>
      </c>
      <c r="O8" s="32">
        <v>10980.874400000001</v>
      </c>
      <c r="P8" s="32">
        <v>11107.1692</v>
      </c>
      <c r="Q8" s="32">
        <v>11136.0018</v>
      </c>
      <c r="R8" s="32">
        <v>11029.012500000001</v>
      </c>
      <c r="S8" s="32">
        <v>11057.3683</v>
      </c>
      <c r="T8" s="32">
        <v>10985.347</v>
      </c>
      <c r="U8" s="32">
        <v>11179.5247</v>
      </c>
      <c r="V8" s="32">
        <v>11126.088299999999</v>
      </c>
      <c r="W8" s="32">
        <v>11015.806</v>
      </c>
      <c r="X8" s="32">
        <v>11032.292100000001</v>
      </c>
      <c r="Y8" s="32">
        <v>11047.611800000001</v>
      </c>
      <c r="Z8" s="32">
        <v>10968.4552</v>
      </c>
      <c r="AA8" s="32">
        <v>11138.4966</v>
      </c>
      <c r="AB8" s="32">
        <v>11168.4221</v>
      </c>
      <c r="AC8" s="32">
        <v>11012.019</v>
      </c>
    </row>
    <row r="9" spans="1:29" ht="36.6" customHeight="1" x14ac:dyDescent="0.5">
      <c r="A9" s="17"/>
      <c r="B9" s="17"/>
      <c r="C9" s="12" t="s">
        <v>96</v>
      </c>
      <c r="D9" s="17"/>
      <c r="E9" s="32">
        <v>11083.762699999999</v>
      </c>
      <c r="F9" s="32">
        <v>11077.1343</v>
      </c>
      <c r="G9" s="32">
        <v>11034.9624</v>
      </c>
      <c r="H9" s="32">
        <v>10983.1991</v>
      </c>
      <c r="I9" s="32">
        <v>10870.9192</v>
      </c>
      <c r="J9" s="32">
        <v>10940.2268</v>
      </c>
      <c r="K9" s="32">
        <v>10866.8279</v>
      </c>
      <c r="L9" s="32">
        <v>10663.395399999999</v>
      </c>
      <c r="M9" s="32">
        <v>10583.739299999999</v>
      </c>
      <c r="N9" s="32">
        <v>10540.883599999999</v>
      </c>
      <c r="O9" s="32">
        <v>10399.302100000001</v>
      </c>
      <c r="P9" s="32">
        <v>10462.7603</v>
      </c>
      <c r="Q9" s="32">
        <v>10438.6423</v>
      </c>
      <c r="R9" s="32">
        <v>10281.2565</v>
      </c>
      <c r="S9" s="32">
        <v>10253.0227</v>
      </c>
      <c r="T9" s="32">
        <v>10129.951800000001</v>
      </c>
      <c r="U9" s="32">
        <v>10256.080400000001</v>
      </c>
      <c r="V9" s="32">
        <v>10151.014999999999</v>
      </c>
      <c r="W9" s="32">
        <v>9998.7131000000209</v>
      </c>
      <c r="X9" s="32">
        <v>9960.8763000000108</v>
      </c>
      <c r="Y9" s="32">
        <v>9921.8748000000105</v>
      </c>
      <c r="Z9" s="32">
        <v>9795.2213000000193</v>
      </c>
      <c r="AA9" s="32">
        <v>9895.4969999999903</v>
      </c>
      <c r="AB9" s="32">
        <v>9877.0084000000097</v>
      </c>
      <c r="AC9" s="32">
        <v>9680.8343000000004</v>
      </c>
    </row>
    <row r="10" spans="1:29" ht="36.6" customHeight="1" x14ac:dyDescent="0.5">
      <c r="C10" s="12" t="s">
        <v>105</v>
      </c>
      <c r="E10" s="33">
        <f>E8-E9</f>
        <v>14.289099999999962</v>
      </c>
      <c r="F10" s="33">
        <f>F8-F9</f>
        <v>21.123799999999392</v>
      </c>
      <c r="G10" s="33">
        <f>G8-G9</f>
        <v>25.587799999999334</v>
      </c>
      <c r="H10" s="33">
        <f>H8-H9</f>
        <v>60.062599999999293</v>
      </c>
      <c r="I10" s="33">
        <f>I8-I9</f>
        <v>119.66430000000037</v>
      </c>
      <c r="J10" s="33">
        <f>J8-J9</f>
        <v>215.51879999999983</v>
      </c>
      <c r="K10" s="33">
        <f>K8-K9</f>
        <v>304.23439999999937</v>
      </c>
      <c r="L10" s="33">
        <f>L8-L9</f>
        <v>383.28640000000087</v>
      </c>
      <c r="M10" s="33">
        <f>M8-M9</f>
        <v>460.46889999999985</v>
      </c>
      <c r="N10" s="33">
        <f>N8-N9</f>
        <v>528.0591000000004</v>
      </c>
      <c r="O10" s="33">
        <f>O8-O9</f>
        <v>581.57229999999981</v>
      </c>
      <c r="P10" s="33">
        <f>P8-P9</f>
        <v>644.40890000000036</v>
      </c>
      <c r="Q10" s="33">
        <f>Q8-Q9</f>
        <v>697.35950000000048</v>
      </c>
      <c r="R10" s="33">
        <f>R8-R9</f>
        <v>747.75600000000122</v>
      </c>
      <c r="S10" s="33">
        <f>S8-S9</f>
        <v>804.34560000000056</v>
      </c>
      <c r="T10" s="33">
        <f>T8-T9</f>
        <v>855.39519999999902</v>
      </c>
      <c r="U10" s="33">
        <f>U8-U9</f>
        <v>923.4442999999992</v>
      </c>
      <c r="V10" s="33">
        <f>V8-V9</f>
        <v>975.07330000000002</v>
      </c>
      <c r="W10" s="33">
        <f>W8-W9</f>
        <v>1017.0928999999796</v>
      </c>
      <c r="X10" s="33">
        <f>X8-X9</f>
        <v>1071.4157999999898</v>
      </c>
      <c r="Y10" s="33">
        <f>Y8-Y9</f>
        <v>1125.7369999999901</v>
      </c>
      <c r="Z10" s="33">
        <f>Z8-Z9</f>
        <v>1173.2338999999811</v>
      </c>
      <c r="AA10" s="33">
        <f>AA8-AA9</f>
        <v>1242.9996000000101</v>
      </c>
      <c r="AB10" s="33">
        <f>AB8-AB9</f>
        <v>1291.4136999999901</v>
      </c>
      <c r="AC10" s="33">
        <f>AC8-AC9</f>
        <v>1331.1846999999998</v>
      </c>
    </row>
    <row r="11" spans="1:29" ht="36.6" customHeight="1" x14ac:dyDescent="0.5">
      <c r="C11" s="12" t="s">
        <v>99</v>
      </c>
      <c r="E11" s="34">
        <f>E7/E10</f>
        <v>299.67939922892765</v>
      </c>
      <c r="F11" s="34">
        <f>F7/F10</f>
        <v>256.24163345895425</v>
      </c>
      <c r="G11" s="34">
        <f>G7/G10</f>
        <v>43.713870019554953</v>
      </c>
      <c r="H11" s="34">
        <f>H7/H10</f>
        <v>98.534305851713427</v>
      </c>
      <c r="I11" s="34">
        <f>I7/I10</f>
        <v>42.610114406549528</v>
      </c>
      <c r="J11" s="34">
        <f>J7/J10</f>
        <v>62.731614210055824</v>
      </c>
      <c r="K11" s="34">
        <f>K7/K10</f>
        <v>88.692073276780178</v>
      </c>
      <c r="L11" s="34">
        <f>L7/L10</f>
        <v>43.018097239507263</v>
      </c>
      <c r="M11" s="34">
        <f>M7/M10</f>
        <v>85.060326958038473</v>
      </c>
      <c r="N11" s="34">
        <f>N7/N10</f>
        <v>75.393142258408929</v>
      </c>
      <c r="O11" s="34">
        <f>O7/O10</f>
        <v>89.045195541486194</v>
      </c>
      <c r="P11" s="34">
        <f>P7/P10</f>
        <v>64.59276235876284</v>
      </c>
      <c r="Q11" s="34">
        <f>Q7/Q10</f>
        <v>66.409309424202803</v>
      </c>
      <c r="R11" s="34">
        <f>R7/R10</f>
        <v>76.899407079255326</v>
      </c>
      <c r="S11" s="34">
        <f>S7/S10</f>
        <v>81.638463530462687</v>
      </c>
      <c r="T11" s="34">
        <f>T7/T10</f>
        <v>80.167248977033267</v>
      </c>
      <c r="U11" s="34">
        <f>U7/U10</f>
        <v>91.550674475045241</v>
      </c>
      <c r="V11" s="34">
        <f>V7/V10</f>
        <v>65.69859865469877</v>
      </c>
      <c r="W11" s="34">
        <f>W7/W10</f>
        <v>84.474681597827157</v>
      </c>
      <c r="X11" s="34">
        <f>X7/X10</f>
        <v>77.296777429196752</v>
      </c>
      <c r="Y11" s="34">
        <f>Y7/Y10</f>
        <v>89.614245715770451</v>
      </c>
      <c r="Z11" s="34">
        <f>Z7/Z10</f>
        <v>90.138558915928371</v>
      </c>
      <c r="AA11" s="34">
        <f>AA7/AA10</f>
        <v>99.941978005546346</v>
      </c>
      <c r="AB11" s="34">
        <f>AB7/AB10</f>
        <v>103.37695645344449</v>
      </c>
      <c r="AC11" s="34">
        <f>AC7/AC10</f>
        <v>102.72091840907012</v>
      </c>
    </row>
    <row r="12" spans="1:29" x14ac:dyDescent="0.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</row>
    <row r="13" spans="1:29" ht="31.2" customHeight="1" x14ac:dyDescent="0.5">
      <c r="A13" s="17"/>
      <c r="B13" s="39" t="s">
        <v>91</v>
      </c>
      <c r="C13" s="40" t="s">
        <v>89</v>
      </c>
      <c r="D13" s="29"/>
      <c r="E13" s="30">
        <v>2018</v>
      </c>
      <c r="F13" s="30">
        <v>2019</v>
      </c>
      <c r="G13" s="30">
        <v>2020</v>
      </c>
      <c r="H13" s="30">
        <v>2021</v>
      </c>
      <c r="I13" s="30">
        <v>2022</v>
      </c>
      <c r="J13" s="30">
        <v>2023</v>
      </c>
      <c r="K13" s="30">
        <v>2024</v>
      </c>
      <c r="L13" s="30">
        <v>2025</v>
      </c>
      <c r="M13" s="30">
        <v>2026</v>
      </c>
      <c r="N13" s="30">
        <v>2027</v>
      </c>
      <c r="O13" s="30">
        <v>2028</v>
      </c>
      <c r="P13" s="30">
        <v>2029</v>
      </c>
      <c r="Q13" s="30">
        <v>2030</v>
      </c>
      <c r="R13" s="30">
        <v>2031</v>
      </c>
      <c r="S13" s="30">
        <v>2032</v>
      </c>
      <c r="T13" s="30">
        <v>2033</v>
      </c>
      <c r="U13" s="30">
        <v>2034</v>
      </c>
      <c r="V13" s="30">
        <v>2035</v>
      </c>
      <c r="W13" s="30">
        <v>2036</v>
      </c>
      <c r="X13" s="30">
        <v>2037</v>
      </c>
      <c r="Y13" s="30">
        <v>2038</v>
      </c>
      <c r="Z13" s="30">
        <v>2039</v>
      </c>
      <c r="AA13" s="30">
        <v>2040</v>
      </c>
      <c r="AB13" s="30">
        <v>2041</v>
      </c>
      <c r="AC13" s="30">
        <v>2042</v>
      </c>
    </row>
    <row r="14" spans="1:29" ht="36" customHeight="1" x14ac:dyDescent="0.5">
      <c r="B14" s="27" t="s">
        <v>0</v>
      </c>
      <c r="C14" s="12" t="s">
        <v>86</v>
      </c>
      <c r="E14" s="31">
        <f>'RR Components'!E169+'RR Components'!E209+'RR Components'!E249</f>
        <v>73630.258763999984</v>
      </c>
      <c r="F14" s="31">
        <f>'RR Components'!F169+'RR Components'!F209+'RR Components'!F249</f>
        <v>81884.555279280001</v>
      </c>
      <c r="G14" s="31">
        <f>'RR Components'!G169+'RR Components'!G209+'RR Components'!G249</f>
        <v>109448.29056603357</v>
      </c>
      <c r="H14" s="31">
        <f>'RR Components'!H169+'RR Components'!H209+'RR Components'!H249</f>
        <v>114236.78225149171</v>
      </c>
      <c r="I14" s="31">
        <f>'RR Components'!I169+'RR Components'!I209+'RR Components'!I249</f>
        <v>126040.27205270337</v>
      </c>
      <c r="J14" s="31">
        <f>'RR Components'!J169+'RR Components'!J209+'RR Components'!J249</f>
        <v>175502.22575474746</v>
      </c>
      <c r="K14" s="31">
        <f>'RR Components'!K169+'RR Components'!K209+'RR Components'!K249</f>
        <v>185203.34792694123</v>
      </c>
      <c r="L14" s="31">
        <f>'RR Components'!L169+'RR Components'!L209+'RR Components'!L249</f>
        <v>193718.74071208225</v>
      </c>
      <c r="M14" s="31">
        <f>'RR Components'!M169+'RR Components'!M209+'RR Components'!M249</f>
        <v>201912.03228284605</v>
      </c>
      <c r="N14" s="31">
        <f>'RR Components'!N169+'RR Components'!N209+'RR Components'!N249</f>
        <v>211113.43486496218</v>
      </c>
      <c r="O14" s="31">
        <f>'RR Components'!O169+'RR Components'!O209+'RR Components'!O249</f>
        <v>221458.09318301018</v>
      </c>
      <c r="P14" s="31">
        <f>'RR Components'!P169+'RR Components'!P209+'RR Components'!P249</f>
        <v>232573.07699984458</v>
      </c>
      <c r="Q14" s="31">
        <f>'RR Components'!Q169+'RR Components'!Q209+'RR Components'!Q249</f>
        <v>242590.5712643615</v>
      </c>
      <c r="R14" s="31">
        <f>'RR Components'!R169+'RR Components'!R209+'RR Components'!R249</f>
        <v>254263.55599817407</v>
      </c>
      <c r="S14" s="31">
        <f>'RR Components'!S169+'RR Components'!S209+'RR Components'!S249</f>
        <v>270306.40088622784</v>
      </c>
      <c r="T14" s="31">
        <f>'RR Components'!T169+'RR Components'!T209+'RR Components'!T249</f>
        <v>277339.81908519258</v>
      </c>
      <c r="U14" s="31">
        <f>'RR Components'!U169+'RR Components'!U209+'RR Components'!U249</f>
        <v>290350.02676910005</v>
      </c>
      <c r="V14" s="31">
        <f>'RR Components'!V169+'RR Components'!V209+'RR Components'!V249</f>
        <v>301346.61821306235</v>
      </c>
      <c r="W14" s="31">
        <f>'RR Components'!W169+'RR Components'!W209+'RR Components'!W249</f>
        <v>315152.58452534734</v>
      </c>
      <c r="X14" s="31">
        <f>'RR Components'!X169+'RR Components'!X209+'RR Components'!X249</f>
        <v>327227.88652197493</v>
      </c>
      <c r="Y14" s="31">
        <f>'RR Components'!Y169+'RR Components'!Y209+'RR Components'!Y249</f>
        <v>354068.37162282149</v>
      </c>
      <c r="Z14" s="31">
        <f>'RR Components'!Z169+'RR Components'!Z209+'RR Components'!Z249</f>
        <v>366569.79758345609</v>
      </c>
      <c r="AA14" s="31">
        <f>'RR Components'!AA169+'RR Components'!AA209+'RR Components'!AA249</f>
        <v>378413.29170954216</v>
      </c>
      <c r="AB14" s="31">
        <f>'RR Components'!AB169+'RR Components'!AB209+'RR Components'!AB249</f>
        <v>392423.2026416299</v>
      </c>
      <c r="AC14" s="31">
        <f>'RR Components'!AC169+'RR Components'!AC209+'RR Components'!AC249</f>
        <v>412746.30840224214</v>
      </c>
    </row>
    <row r="15" spans="1:29" ht="36" customHeight="1" x14ac:dyDescent="0.5">
      <c r="B15" s="27" t="s">
        <v>94</v>
      </c>
      <c r="C15" s="12" t="s">
        <v>87</v>
      </c>
      <c r="E15" s="31">
        <f>'RR Components'!E170+'RR Components'!E210+'RR Components'!E250</f>
        <v>73630.258763999984</v>
      </c>
      <c r="F15" s="31">
        <f>'RR Components'!F170+'RR Components'!F210+'RR Components'!F250</f>
        <v>81884.555279280001</v>
      </c>
      <c r="G15" s="31">
        <f>'RR Components'!G170+'RR Components'!G210+'RR Components'!G250</f>
        <v>109448.29056603357</v>
      </c>
      <c r="H15" s="31">
        <f>'RR Components'!H170+'RR Components'!H210+'RR Components'!H250</f>
        <v>112809.59544853171</v>
      </c>
      <c r="I15" s="31">
        <f>'RR Components'!I170+'RR Components'!I210+'RR Components'!I250</f>
        <v>124613.08524974337</v>
      </c>
      <c r="J15" s="31">
        <f>'RR Components'!J170+'RR Components'!J210+'RR Components'!J250</f>
        <v>135664.54775018289</v>
      </c>
      <c r="K15" s="31">
        <f>'RR Components'!K170+'RR Components'!K210+'RR Components'!K250</f>
        <v>145278.36981163529</v>
      </c>
      <c r="L15" s="31">
        <f>'RR Components'!L170+'RR Components'!L210+'RR Components'!L250</f>
        <v>153704.71648382014</v>
      </c>
      <c r="M15" s="31">
        <f>'RR Components'!M170+'RR Components'!M210+'RR Components'!M250</f>
        <v>161807.18101936864</v>
      </c>
      <c r="N15" s="31">
        <f>'RR Components'!N170+'RR Components'!N210+'RR Components'!N250</f>
        <v>170915.94002556519</v>
      </c>
      <c r="O15" s="31">
        <f>'RR Components'!O170+'RR Components'!O210+'RR Components'!O250</f>
        <v>184980.23307354818</v>
      </c>
      <c r="P15" s="31">
        <f>'RR Components'!P170+'RR Components'!P210+'RR Components'!P250</f>
        <v>195998.8305139959</v>
      </c>
      <c r="Q15" s="31">
        <f>'RR Components'!Q170+'RR Components'!Q210+'RR Components'!Q250</f>
        <v>205918.01067459834</v>
      </c>
      <c r="R15" s="31">
        <f>'RR Components'!R170+'RR Components'!R210+'RR Components'!R250</f>
        <v>204923.8712935673</v>
      </c>
      <c r="S15" s="31">
        <f>'RR Components'!S170+'RR Components'!S210+'RR Components'!S250</f>
        <v>220151.83731642098</v>
      </c>
      <c r="T15" s="31">
        <f>'RR Components'!T170+'RR Components'!T210+'RR Components'!T250</f>
        <v>229833.41191427648</v>
      </c>
      <c r="U15" s="31">
        <f>'RR Components'!U170+'RR Components'!U210+'RR Components'!U250</f>
        <v>240917.6281620583</v>
      </c>
      <c r="V15" s="31">
        <f>'RR Components'!V170+'RR Components'!V210+'RR Components'!V250</f>
        <v>251800.85606072267</v>
      </c>
      <c r="W15" s="31">
        <f>'RR Components'!W170+'RR Components'!W210+'RR Components'!W250</f>
        <v>262526.45682036219</v>
      </c>
      <c r="X15" s="31">
        <f>'RR Components'!X170+'RR Components'!X210+'RR Components'!X250</f>
        <v>274483.81538446189</v>
      </c>
      <c r="Y15" s="31">
        <f>'RR Components'!Y170+'RR Components'!Y210+'RR Components'!Y250</f>
        <v>293332.3269184205</v>
      </c>
      <c r="Z15" s="31">
        <f>'RR Components'!Z170+'RR Components'!Z210+'RR Components'!Z250</f>
        <v>307557.16251471301</v>
      </c>
      <c r="AA15" s="31">
        <f>'RR Components'!AA170+'RR Components'!AA210+'RR Components'!AA250</f>
        <v>320419.80354328669</v>
      </c>
      <c r="AB15" s="31">
        <f>'RR Components'!AB170+'RR Components'!AB210+'RR Components'!AB250</f>
        <v>336666.49268122489</v>
      </c>
      <c r="AC15" s="31">
        <f>'RR Components'!AC170+'RR Components'!AC210+'RR Components'!AC250</f>
        <v>385865.44468098431</v>
      </c>
    </row>
    <row r="16" spans="1:29" ht="36" customHeight="1" x14ac:dyDescent="0.5">
      <c r="C16" s="12" t="s">
        <v>104</v>
      </c>
      <c r="E16" s="31">
        <f>(E14-E15)</f>
        <v>0</v>
      </c>
      <c r="F16" s="31">
        <f>(F14-F15)</f>
        <v>0</v>
      </c>
      <c r="G16" s="31">
        <f>(G14-G15)</f>
        <v>0</v>
      </c>
      <c r="H16" s="31">
        <f>(H14-H15)</f>
        <v>1427.1868029600009</v>
      </c>
      <c r="I16" s="31">
        <f>(I14-I15)</f>
        <v>1427.1868029600009</v>
      </c>
      <c r="J16" s="31">
        <f>(J14-J15)</f>
        <v>39837.678004564572</v>
      </c>
      <c r="K16" s="31">
        <f>(K14-K15)</f>
        <v>39924.978115305945</v>
      </c>
      <c r="L16" s="31">
        <f>(L14-L15)</f>
        <v>40014.024228262104</v>
      </c>
      <c r="M16" s="31">
        <f>(M14-M15)</f>
        <v>40104.851263477409</v>
      </c>
      <c r="N16" s="31">
        <f>(N14-N15)</f>
        <v>40197.494839396997</v>
      </c>
      <c r="O16" s="31">
        <f>(O14-O15)</f>
        <v>36477.860109461995</v>
      </c>
      <c r="P16" s="31">
        <f>(P14-P15)</f>
        <v>36574.246485848678</v>
      </c>
      <c r="Q16" s="31">
        <f>(Q14-Q15)</f>
        <v>36672.560589763161</v>
      </c>
      <c r="R16" s="31">
        <f>(R14-R15)</f>
        <v>49339.684704606771</v>
      </c>
      <c r="S16" s="31">
        <f>(S14-S15)</f>
        <v>50154.563569806865</v>
      </c>
      <c r="T16" s="31">
        <f>(T14-T15)</f>
        <v>47506.407170916093</v>
      </c>
      <c r="U16" s="31">
        <f>(U14-U15)</f>
        <v>49432.398607041745</v>
      </c>
      <c r="V16" s="31">
        <f>(V14-V15)</f>
        <v>49545.762152339681</v>
      </c>
      <c r="W16" s="31">
        <f>(W14-W15)</f>
        <v>52626.127704985149</v>
      </c>
      <c r="X16" s="31">
        <f>(X14-X15)</f>
        <v>52744.071137513034</v>
      </c>
      <c r="Y16" s="31">
        <f>(Y14-Y15)</f>
        <v>60736.044704400992</v>
      </c>
      <c r="Z16" s="31">
        <f>(Z14-Z15)</f>
        <v>59012.635068743082</v>
      </c>
      <c r="AA16" s="31">
        <f>(AA14-AA15)</f>
        <v>57993.488166255469</v>
      </c>
      <c r="AB16" s="31">
        <f>(AB14-AB15)</f>
        <v>55756.709960405016</v>
      </c>
      <c r="AC16" s="31">
        <f>(AC14-AC15)</f>
        <v>26880.863721257832</v>
      </c>
    </row>
    <row r="17" spans="2:29" ht="36" customHeight="1" x14ac:dyDescent="0.5">
      <c r="C17" s="12" t="s">
        <v>97</v>
      </c>
      <c r="E17" s="35">
        <v>1993</v>
      </c>
      <c r="F17" s="35">
        <v>2010</v>
      </c>
      <c r="G17" s="35">
        <v>2029</v>
      </c>
      <c r="H17" s="35">
        <v>2038</v>
      </c>
      <c r="I17" s="35">
        <v>2053</v>
      </c>
      <c r="J17" s="35">
        <v>2073</v>
      </c>
      <c r="K17" s="35">
        <v>2080</v>
      </c>
      <c r="L17" s="35">
        <v>2084</v>
      </c>
      <c r="M17" s="35">
        <v>2083</v>
      </c>
      <c r="N17" s="35">
        <v>2086</v>
      </c>
      <c r="O17" s="35">
        <v>2096.2298349818325</v>
      </c>
      <c r="P17" s="35">
        <v>2106.5064093668611</v>
      </c>
      <c r="Q17" s="35">
        <v>2116.8299367041618</v>
      </c>
      <c r="R17" s="35">
        <v>2127.2006315185017</v>
      </c>
      <c r="S17" s="35">
        <v>2137.6187093147969</v>
      </c>
      <c r="T17" s="35">
        <v>2148.08438658259</v>
      </c>
      <c r="U17" s="35">
        <v>2158.5978808005498</v>
      </c>
      <c r="V17" s="35">
        <v>2169.1594104409892</v>
      </c>
      <c r="W17" s="35">
        <v>2179.7691949744062</v>
      </c>
      <c r="X17" s="35">
        <v>2190.427454874045</v>
      </c>
      <c r="Y17" s="35">
        <v>2201.1344116204755</v>
      </c>
      <c r="Z17" s="35">
        <v>2211.8902877061973</v>
      </c>
      <c r="AA17" s="35">
        <v>2222.695306640263</v>
      </c>
      <c r="AB17" s="35">
        <v>2233.7431514924938</v>
      </c>
      <c r="AC17" s="35">
        <v>2244.8459093485512</v>
      </c>
    </row>
    <row r="18" spans="2:29" ht="36" customHeight="1" x14ac:dyDescent="0.5">
      <c r="C18" s="12" t="s">
        <v>98</v>
      </c>
      <c r="E18" s="35">
        <v>1980.1977590000001</v>
      </c>
      <c r="F18" s="35">
        <v>1993.4271881330001</v>
      </c>
      <c r="G18" s="35">
        <v>2014.484634687271</v>
      </c>
      <c r="H18" s="35">
        <v>2016.9423651669617</v>
      </c>
      <c r="I18" s="35">
        <v>2022.4763593678317</v>
      </c>
      <c r="J18" s="35">
        <v>2024.9268321804752</v>
      </c>
      <c r="K18" s="35">
        <v>2014.3482955368659</v>
      </c>
      <c r="L18" s="35">
        <v>2002.9813296261282</v>
      </c>
      <c r="M18" s="35">
        <v>1986.8417030336059</v>
      </c>
      <c r="N18" s="35">
        <v>1977.0448689729337</v>
      </c>
      <c r="O18" s="35">
        <v>1976.3623094213558</v>
      </c>
      <c r="P18" s="35">
        <v>1975.6799685917154</v>
      </c>
      <c r="Q18" s="35">
        <v>1974.9978464139249</v>
      </c>
      <c r="R18" s="35">
        <v>1974.3159428179188</v>
      </c>
      <c r="S18" s="35">
        <v>1973.6342577336536</v>
      </c>
      <c r="T18" s="35">
        <v>1972.9527910911083</v>
      </c>
      <c r="U18" s="35">
        <v>1972.271542820285</v>
      </c>
      <c r="V18" s="35">
        <v>1971.5905128512081</v>
      </c>
      <c r="W18" s="35">
        <v>1970.9097011139238</v>
      </c>
      <c r="X18" s="35">
        <v>1970.2291075385015</v>
      </c>
      <c r="Y18" s="35">
        <v>1969.5487320550319</v>
      </c>
      <c r="Z18" s="35">
        <v>1968.8685745936295</v>
      </c>
      <c r="AA18" s="35">
        <v>1968.1886350844302</v>
      </c>
      <c r="AB18" s="35">
        <v>1967.6444996446169</v>
      </c>
      <c r="AC18" s="35">
        <v>1967.1005146392545</v>
      </c>
    </row>
    <row r="19" spans="2:29" ht="36" customHeight="1" x14ac:dyDescent="0.5">
      <c r="C19" s="12" t="s">
        <v>106</v>
      </c>
      <c r="E19" s="36">
        <f>E17-E18</f>
        <v>12.802240999999867</v>
      </c>
      <c r="F19" s="36">
        <f>F17-F18</f>
        <v>16.572811866999928</v>
      </c>
      <c r="G19" s="36">
        <f>G17-G18</f>
        <v>14.515365312729045</v>
      </c>
      <c r="H19" s="36">
        <f>H17-H18</f>
        <v>21.057634833038264</v>
      </c>
      <c r="I19" s="36">
        <f>I17-I18</f>
        <v>30.523640632168281</v>
      </c>
      <c r="J19" s="36">
        <f>J17-J18</f>
        <v>48.07316781952477</v>
      </c>
      <c r="K19" s="36">
        <f>K17-K18</f>
        <v>65.651704463134138</v>
      </c>
      <c r="L19" s="36">
        <f>L17-L18</f>
        <v>81.018670373871828</v>
      </c>
      <c r="M19" s="36">
        <f>M17-M18</f>
        <v>96.158296966394118</v>
      </c>
      <c r="N19" s="36">
        <f>N17-N18</f>
        <v>108.95513102706627</v>
      </c>
      <c r="O19" s="36">
        <f>O17-O18</f>
        <v>119.86752556047668</v>
      </c>
      <c r="P19" s="36">
        <f>P17-P18</f>
        <v>130.82644077514578</v>
      </c>
      <c r="Q19" s="36">
        <f>Q17-Q18</f>
        <v>141.83209029023692</v>
      </c>
      <c r="R19" s="36">
        <f>R17-R18</f>
        <v>152.88468870058296</v>
      </c>
      <c r="S19" s="36">
        <f>S17-S18</f>
        <v>163.98445158114328</v>
      </c>
      <c r="T19" s="36">
        <f>T17-T18</f>
        <v>175.13159549148168</v>
      </c>
      <c r="U19" s="36">
        <f>U17-U18</f>
        <v>186.32633798026473</v>
      </c>
      <c r="V19" s="36">
        <f>V17-V18</f>
        <v>197.56889758978105</v>
      </c>
      <c r="W19" s="36">
        <f>W17-W18</f>
        <v>208.85949386048242</v>
      </c>
      <c r="X19" s="36">
        <f>X17-X18</f>
        <v>220.19834733554353</v>
      </c>
      <c r="Y19" s="36">
        <f>Y17-Y18</f>
        <v>231.58567956544357</v>
      </c>
      <c r="Z19" s="36">
        <f>Z17-Z18</f>
        <v>243.0217131125678</v>
      </c>
      <c r="AA19" s="36">
        <f>AA17-AA18</f>
        <v>254.50667155583278</v>
      </c>
      <c r="AB19" s="36">
        <f>AB17-AB18</f>
        <v>266.09865184787691</v>
      </c>
      <c r="AC19" s="36">
        <f>AC17-AC18</f>
        <v>277.74539470929676</v>
      </c>
    </row>
    <row r="20" spans="2:29" ht="36" customHeight="1" x14ac:dyDescent="0.5">
      <c r="C20" s="12" t="s">
        <v>100</v>
      </c>
      <c r="E20" s="37">
        <f>E16/E19</f>
        <v>0</v>
      </c>
      <c r="F20" s="37">
        <f>F16/F19</f>
        <v>0</v>
      </c>
      <c r="G20" s="37">
        <f>G16/G19</f>
        <v>0</v>
      </c>
      <c r="H20" s="37">
        <f>H16/H19</f>
        <v>67.775266038939179</v>
      </c>
      <c r="I20" s="37">
        <f>I16/I19</f>
        <v>46.756768635780496</v>
      </c>
      <c r="J20" s="37">
        <f>J16/J19</f>
        <v>828.6884308128457</v>
      </c>
      <c r="K20" s="37">
        <f>K16/K19</f>
        <v>608.13315422336518</v>
      </c>
      <c r="L20" s="37">
        <f>L16/L19</f>
        <v>493.88645905458424</v>
      </c>
      <c r="M20" s="37">
        <f>M16/M19</f>
        <v>417.0711475629966</v>
      </c>
      <c r="N20" s="37">
        <f>N16/N19</f>
        <v>368.93622595351906</v>
      </c>
      <c r="O20" s="37">
        <f>O16/O19</f>
        <v>304.31812068280198</v>
      </c>
      <c r="P20" s="37">
        <f>P16/P19</f>
        <v>279.56310871981623</v>
      </c>
      <c r="Q20" s="37">
        <f>Q16/Q19</f>
        <v>258.56321030535878</v>
      </c>
      <c r="R20" s="37">
        <f>R16/R19</f>
        <v>322.72482695265899</v>
      </c>
      <c r="S20" s="37">
        <f>S16/S19</f>
        <v>305.84950637828757</v>
      </c>
      <c r="T20" s="37">
        <f>T16/T19</f>
        <v>271.26120239809489</v>
      </c>
      <c r="U20" s="37">
        <f>U16/U19</f>
        <v>265.30011346156289</v>
      </c>
      <c r="V20" s="37">
        <f>V16/V19</f>
        <v>250.77713525138566</v>
      </c>
      <c r="W20" s="37">
        <f>W16/W19</f>
        <v>251.96904738330574</v>
      </c>
      <c r="X20" s="37">
        <f>X16/X19</f>
        <v>239.52982288799993</v>
      </c>
      <c r="Y20" s="37">
        <f>Y16/Y19</f>
        <v>262.2616597812459</v>
      </c>
      <c r="Z20" s="37">
        <f>Z16/Z19</f>
        <v>242.82865227523268</v>
      </c>
      <c r="AA20" s="37">
        <f>AA16/AA19</f>
        <v>227.86627875699148</v>
      </c>
      <c r="AB20" s="37">
        <f>AB16/AB19</f>
        <v>209.53398137574922</v>
      </c>
      <c r="AC20" s="37">
        <f>AC16/AC19</f>
        <v>96.782392195531401</v>
      </c>
    </row>
    <row r="21" spans="2:29" s="17" customFormat="1" x14ac:dyDescent="0.5"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2:29" ht="39" customHeight="1" x14ac:dyDescent="0.5">
      <c r="B22" s="28" t="s">
        <v>108</v>
      </c>
      <c r="C22" s="16"/>
      <c r="D22" s="16"/>
      <c r="E22" s="30">
        <v>2018</v>
      </c>
      <c r="F22" s="30">
        <v>2019</v>
      </c>
      <c r="G22" s="30">
        <v>2020</v>
      </c>
      <c r="H22" s="30">
        <v>2021</v>
      </c>
      <c r="I22" s="30">
        <v>2022</v>
      </c>
      <c r="J22" s="30">
        <v>2023</v>
      </c>
      <c r="K22" s="30">
        <v>2024</v>
      </c>
      <c r="L22" s="30">
        <v>2025</v>
      </c>
      <c r="M22" s="30">
        <v>2026</v>
      </c>
      <c r="N22" s="30">
        <v>2027</v>
      </c>
      <c r="O22" s="30">
        <v>2028</v>
      </c>
      <c r="P22" s="30">
        <v>2029</v>
      </c>
      <c r="Q22" s="30">
        <v>2030</v>
      </c>
      <c r="R22" s="30">
        <v>2031</v>
      </c>
      <c r="S22" s="30">
        <v>2032</v>
      </c>
      <c r="T22" s="30">
        <v>2033</v>
      </c>
      <c r="U22" s="30">
        <v>2034</v>
      </c>
      <c r="V22" s="30">
        <v>2035</v>
      </c>
      <c r="W22" s="30">
        <v>2036</v>
      </c>
      <c r="X22" s="30">
        <v>2037</v>
      </c>
      <c r="Y22" s="30">
        <v>2038</v>
      </c>
      <c r="Z22" s="30">
        <v>2039</v>
      </c>
      <c r="AA22" s="30">
        <v>2040</v>
      </c>
      <c r="AB22" s="30">
        <v>2041</v>
      </c>
      <c r="AC22" s="30">
        <v>2042</v>
      </c>
    </row>
    <row r="23" spans="2:29" x14ac:dyDescent="0.5">
      <c r="C23" s="18" t="s">
        <v>107</v>
      </c>
      <c r="E23" s="31">
        <f>E7+E16</f>
        <v>4282.1489035220584</v>
      </c>
      <c r="F23" s="31">
        <f>F7+F16</f>
        <v>5412.7970168601023</v>
      </c>
      <c r="G23" s="31">
        <f>G7+G16</f>
        <v>1118.5417632863391</v>
      </c>
      <c r="H23" s="31">
        <f>H7+H16</f>
        <v>7345.4134016090538</v>
      </c>
      <c r="I23" s="31">
        <f>I7+I16</f>
        <v>6526.0963163396809</v>
      </c>
      <c r="J23" s="31">
        <f>J7+J16</f>
        <v>53357.52022117874</v>
      </c>
      <c r="K23" s="31">
        <f>K7+K16</f>
        <v>66908.157813423139</v>
      </c>
      <c r="L23" s="31">
        <f>L7+L16</f>
        <v>56502.275854042819</v>
      </c>
      <c r="M23" s="31">
        <f>M7+M16</f>
        <v>79272.486451485718</v>
      </c>
      <c r="N23" s="31">
        <f>N7+N16</f>
        <v>80009.529686544411</v>
      </c>
      <c r="O23" s="31">
        <f>O7+O16</f>
        <v>88264.079284473846</v>
      </c>
      <c r="P23" s="31">
        <f>P7+P16</f>
        <v>78198.397425420466</v>
      </c>
      <c r="Q23" s="31">
        <f>Q7+Q16</f>
        <v>82983.723405170545</v>
      </c>
      <c r="R23" s="31">
        <f>R7+R16</f>
        <v>106841.6777445625</v>
      </c>
      <c r="S23" s="31">
        <f>S7+S16</f>
        <v>115820.10250129504</v>
      </c>
      <c r="T23" s="31">
        <f>T7+T16</f>
        <v>116081.08714307519</v>
      </c>
      <c r="U23" s="31">
        <f>U7+U16</f>
        <v>133974.3471121777</v>
      </c>
      <c r="V23" s="31">
        <f>V7+V16</f>
        <v>113606.71154795238</v>
      </c>
      <c r="W23" s="31">
        <f>W7+W16</f>
        <v>138544.72658789408</v>
      </c>
      <c r="X23" s="31">
        <f>X7+X16</f>
        <v>135561.05976423703</v>
      </c>
      <c r="Y23" s="31">
        <f>Y7+Y16</f>
        <v>161618.11683373438</v>
      </c>
      <c r="Z23" s="31">
        <f>Z7+Z16</f>
        <v>164766.2480860558</v>
      </c>
      <c r="AA23" s="31">
        <f>AA7+AA16</f>
        <v>182221.32685035939</v>
      </c>
      <c r="AB23" s="31">
        <f>AB7+AB16</f>
        <v>189259.12778868561</v>
      </c>
      <c r="AC23" s="31">
        <f>AC7+AC16</f>
        <v>163621.37867736031</v>
      </c>
    </row>
    <row r="24" spans="2:29" x14ac:dyDescent="0.5">
      <c r="C24" s="16" t="s">
        <v>101</v>
      </c>
      <c r="D24" s="16"/>
      <c r="E24" s="38">
        <f>E10</f>
        <v>14.289099999999962</v>
      </c>
      <c r="F24" s="38">
        <f>F10</f>
        <v>21.123799999999392</v>
      </c>
      <c r="G24" s="38">
        <f>G10</f>
        <v>25.587799999999334</v>
      </c>
      <c r="H24" s="38">
        <f>H10</f>
        <v>60.062599999999293</v>
      </c>
      <c r="I24" s="38">
        <f>I10</f>
        <v>119.66430000000037</v>
      </c>
      <c r="J24" s="38">
        <f>J10</f>
        <v>215.51879999999983</v>
      </c>
      <c r="K24" s="38">
        <f>K10</f>
        <v>304.23439999999937</v>
      </c>
      <c r="L24" s="38">
        <f>L10</f>
        <v>383.28640000000087</v>
      </c>
      <c r="M24" s="38">
        <f>M10</f>
        <v>460.46889999999985</v>
      </c>
      <c r="N24" s="38">
        <f>N10</f>
        <v>528.0591000000004</v>
      </c>
      <c r="O24" s="38">
        <f>O10</f>
        <v>581.57229999999981</v>
      </c>
      <c r="P24" s="38">
        <f>P10</f>
        <v>644.40890000000036</v>
      </c>
      <c r="Q24" s="38">
        <f>Q10</f>
        <v>697.35950000000048</v>
      </c>
      <c r="R24" s="38">
        <f>R10</f>
        <v>747.75600000000122</v>
      </c>
      <c r="S24" s="38">
        <f>S10</f>
        <v>804.34560000000056</v>
      </c>
      <c r="T24" s="38">
        <f>T10</f>
        <v>855.39519999999902</v>
      </c>
      <c r="U24" s="38">
        <f>U10</f>
        <v>923.4442999999992</v>
      </c>
      <c r="V24" s="38">
        <f>V10</f>
        <v>975.07330000000002</v>
      </c>
      <c r="W24" s="38">
        <f>W10</f>
        <v>1017.0928999999796</v>
      </c>
      <c r="X24" s="38">
        <f>X10</f>
        <v>1071.4157999999898</v>
      </c>
      <c r="Y24" s="38">
        <f>Y10</f>
        <v>1125.7369999999901</v>
      </c>
      <c r="Z24" s="38">
        <f>Z10</f>
        <v>1173.2338999999811</v>
      </c>
      <c r="AA24" s="38">
        <f>AA10</f>
        <v>1242.9996000000101</v>
      </c>
      <c r="AB24" s="38">
        <f>AB10</f>
        <v>1291.4136999999901</v>
      </c>
      <c r="AC24" s="38">
        <f>AC10</f>
        <v>1331.1846999999998</v>
      </c>
    </row>
    <row r="25" spans="2:29" ht="36.6" customHeight="1" x14ac:dyDescent="0.5">
      <c r="C25" s="12" t="s">
        <v>109</v>
      </c>
      <c r="E25" s="34">
        <f>E23/E24</f>
        <v>299.67939922892765</v>
      </c>
      <c r="F25" s="34">
        <f>F23/F24</f>
        <v>256.24163345895425</v>
      </c>
      <c r="G25" s="34">
        <f>G23/G24</f>
        <v>43.713870019554953</v>
      </c>
      <c r="H25" s="34">
        <f>H23/H24</f>
        <v>122.29596124059132</v>
      </c>
      <c r="I25" s="34">
        <f>I23/I24</f>
        <v>54.536702394445634</v>
      </c>
      <c r="J25" s="34">
        <f>J23/J24</f>
        <v>247.57710334865814</v>
      </c>
      <c r="K25" s="34">
        <f>K23/K24</f>
        <v>219.92305213816476</v>
      </c>
      <c r="L25" s="34">
        <f>L23/L24</f>
        <v>147.41529011737094</v>
      </c>
      <c r="M25" s="34">
        <f>M23/M24</f>
        <v>172.15600543594962</v>
      </c>
      <c r="N25" s="34">
        <f>N23/N24</f>
        <v>151.51624067560687</v>
      </c>
      <c r="O25" s="34">
        <f>O23/O24</f>
        <v>151.76802486032068</v>
      </c>
      <c r="P25" s="34">
        <f>P23/P24</f>
        <v>121.34903385943369</v>
      </c>
      <c r="Q25" s="34">
        <f>Q23/Q24</f>
        <v>118.99705016590508</v>
      </c>
      <c r="R25" s="34">
        <f>R23/R24</f>
        <v>142.88307649094401</v>
      </c>
      <c r="S25" s="34">
        <f>S23/S24</f>
        <v>143.99295837671639</v>
      </c>
      <c r="T25" s="34">
        <f>T23/T24</f>
        <v>135.70462768913751</v>
      </c>
      <c r="U25" s="34">
        <f>U23/U24</f>
        <v>145.0811349554898</v>
      </c>
      <c r="V25" s="34">
        <f>V23/V24</f>
        <v>116.51094491865625</v>
      </c>
      <c r="W25" s="34">
        <f>W23/W24</f>
        <v>136.21639339719789</v>
      </c>
      <c r="X25" s="34">
        <f>X23/X24</f>
        <v>126.52516395991017</v>
      </c>
      <c r="Y25" s="34">
        <f>Y23/Y24</f>
        <v>143.56649628975134</v>
      </c>
      <c r="Z25" s="34">
        <f>Z23/Z24</f>
        <v>140.43768091431593</v>
      </c>
      <c r="AA25" s="34">
        <f>AA23/AA24</f>
        <v>146.59805751374168</v>
      </c>
      <c r="AB25" s="34">
        <f>AB23/AB24</f>
        <v>146.55189718731268</v>
      </c>
      <c r="AC25" s="34">
        <f>AC23/AC24</f>
        <v>122.91410701862809</v>
      </c>
    </row>
    <row r="27" spans="2:29" x14ac:dyDescent="0.5">
      <c r="C27" t="s">
        <v>102</v>
      </c>
    </row>
    <row r="31" spans="2:29" x14ac:dyDescent="0.5">
      <c r="D31" s="23"/>
    </row>
    <row r="32" spans="2:29" x14ac:dyDescent="0.5">
      <c r="C32" s="17"/>
      <c r="D32" s="23"/>
    </row>
    <row r="33" spans="3:4" x14ac:dyDescent="0.5">
      <c r="C33" s="17"/>
      <c r="D33" s="23"/>
    </row>
    <row r="34" spans="3:4" x14ac:dyDescent="0.5">
      <c r="C34" s="17"/>
      <c r="D34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814D6-4898-4E24-BC46-4ADF5447D011}">
  <sheetPr>
    <tabColor theme="1"/>
  </sheetPr>
  <dimension ref="B2:AP499"/>
  <sheetViews>
    <sheetView topLeftCell="A3" zoomScale="90" zoomScaleNormal="90" workbookViewId="0">
      <pane xSplit="4" ySplit="5" topLeftCell="T502" activePane="bottomRight" state="frozen"/>
      <selection activeCell="A3" sqref="A3"/>
      <selection pane="topRight" activeCell="E3" sqref="E3"/>
      <selection pane="bottomLeft" activeCell="A8" sqref="A8"/>
      <selection pane="bottomRight" activeCell="C514" sqref="C514"/>
    </sheetView>
  </sheetViews>
  <sheetFormatPr defaultRowHeight="18" x14ac:dyDescent="0.5"/>
  <cols>
    <col min="1" max="1" width="5.109375" customWidth="1"/>
    <col min="2" max="2" width="21" customWidth="1"/>
    <col min="3" max="3" width="33.6640625" customWidth="1"/>
    <col min="4" max="4" width="14" bestFit="1" customWidth="1"/>
    <col min="5" max="5" width="11.44140625" customWidth="1"/>
    <col min="6" max="9" width="11" customWidth="1"/>
    <col min="10" max="10" width="14.33203125" customWidth="1"/>
    <col min="11" max="11" width="13.109375" customWidth="1"/>
    <col min="12" max="12" width="12.77734375" customWidth="1"/>
    <col min="13" max="28" width="11" customWidth="1"/>
    <col min="29" max="29" width="14.21875" customWidth="1"/>
    <col min="31" max="31" width="13.6640625" customWidth="1"/>
    <col min="32" max="32" width="12.44140625" customWidth="1"/>
    <col min="35" max="35" width="12.21875" customWidth="1"/>
  </cols>
  <sheetData>
    <row r="2" spans="2:42" ht="21.6" x14ac:dyDescent="0.55000000000000004">
      <c r="C2" s="1" t="s">
        <v>12</v>
      </c>
    </row>
    <row r="3" spans="2:42" x14ac:dyDescent="0.5">
      <c r="C3" s="23"/>
    </row>
    <row r="4" spans="2:42" x14ac:dyDescent="0.5">
      <c r="C4" s="3" t="s">
        <v>13</v>
      </c>
      <c r="D4" s="5" t="s">
        <v>25</v>
      </c>
      <c r="E4" s="5">
        <f t="array" ref="E4:AP4">TRANSPOSE($B$9:$B$46)</f>
        <v>1</v>
      </c>
      <c r="F4" s="5">
        <v>2</v>
      </c>
      <c r="G4" s="5" t="str">
        <v>2NoSTTx</v>
      </c>
      <c r="H4" s="5">
        <v>4</v>
      </c>
      <c r="I4" s="5">
        <v>5</v>
      </c>
      <c r="J4" s="5" t="str">
        <v>2NoSTTXLB</v>
      </c>
      <c r="K4" s="5">
        <v>7</v>
      </c>
      <c r="L4" s="5">
        <v>8</v>
      </c>
      <c r="M4" s="5" t="str">
        <v>8LB</v>
      </c>
      <c r="N4" s="5" t="str">
        <v>8NoST</v>
      </c>
      <c r="O4" s="5" t="str">
        <v>8NoSTLB</v>
      </c>
      <c r="P4" s="5" t="str">
        <v>1TC3</v>
      </c>
      <c r="Q4" s="5">
        <v>13</v>
      </c>
      <c r="R4" s="5">
        <v>14</v>
      </c>
      <c r="S4" s="5" t="str">
        <v>1TC3TR5</v>
      </c>
      <c r="T4" s="5">
        <v>16</v>
      </c>
      <c r="U4" s="5">
        <v>17</v>
      </c>
      <c r="V4" s="5" t="str">
        <v>1NoSTTX</v>
      </c>
      <c r="W4" s="5" t="str">
        <v>4NoST</v>
      </c>
      <c r="X4" s="5" t="str">
        <v>5NoST</v>
      </c>
      <c r="Y4" s="5" t="str">
        <v>17NoST</v>
      </c>
      <c r="Z4" s="5" t="str">
        <v>1LBNoSTTx</v>
      </c>
      <c r="AA4" s="5" t="str">
        <v>1CTCCInc</v>
      </c>
      <c r="AB4" s="5" t="str">
        <v>26LB</v>
      </c>
      <c r="AC4" s="5">
        <v>25</v>
      </c>
      <c r="AD4" s="5">
        <v>26</v>
      </c>
      <c r="AE4" s="5" t="str">
        <v>1LB</v>
      </c>
      <c r="AF4" s="5" t="str">
        <v>13LB</v>
      </c>
      <c r="AG4" s="5" t="str">
        <v>1HCTCC</v>
      </c>
      <c r="AH4" s="5" t="str">
        <v>1HCTCCInc</v>
      </c>
      <c r="AI4" s="15" t="str">
        <v>1LG</v>
      </c>
      <c r="AJ4" s="15" t="str">
        <v>1HG</v>
      </c>
      <c r="AK4" s="15" t="str">
        <v>2TC3TR5</v>
      </c>
      <c r="AL4" s="15" t="str">
        <v>2LG</v>
      </c>
      <c r="AM4" s="15" t="str">
        <v>4LG</v>
      </c>
      <c r="AN4" s="15" t="str">
        <v>4HG</v>
      </c>
      <c r="AO4" s="15" t="str">
        <v>13LG</v>
      </c>
      <c r="AP4" s="15" t="str">
        <v>13HG</v>
      </c>
    </row>
    <row r="5" spans="2:42" x14ac:dyDescent="0.5">
      <c r="C5" t="s">
        <v>26</v>
      </c>
      <c r="D5" s="6">
        <v>0.05</v>
      </c>
      <c r="E5" s="24">
        <f t="shared" ref="E5:AP5" si="0">INDEX($AE$9:$AE$46, MATCH(E$4, $B$9:$B$46, 0))*10^-3</f>
        <v>14586.628530476855</v>
      </c>
      <c r="F5" s="24">
        <f t="shared" si="0"/>
        <v>13903.780323134344</v>
      </c>
      <c r="G5" s="24">
        <f t="shared" si="0"/>
        <v>13765.890519977347</v>
      </c>
      <c r="H5" s="24">
        <f t="shared" si="0"/>
        <v>14816.370874180895</v>
      </c>
      <c r="I5" s="24">
        <f t="shared" si="0"/>
        <v>14184.802001023541</v>
      </c>
      <c r="J5" s="24">
        <f t="shared" si="0"/>
        <v>13978.639861827742</v>
      </c>
      <c r="K5" s="24">
        <f t="shared" si="0"/>
        <v>14324.436573333447</v>
      </c>
      <c r="L5" s="24">
        <f t="shared" si="0"/>
        <v>13833.992365901886</v>
      </c>
      <c r="M5" s="24">
        <f t="shared" si="0"/>
        <v>13836.417093884136</v>
      </c>
      <c r="N5" s="24">
        <f t="shared" si="0"/>
        <v>13767.350515226699</v>
      </c>
      <c r="O5" s="24">
        <f t="shared" si="0"/>
        <v>14019.71703147361</v>
      </c>
      <c r="P5" s="24">
        <f t="shared" si="0"/>
        <v>14407.086449835635</v>
      </c>
      <c r="Q5" s="24">
        <f t="shared" si="0"/>
        <v>14250.313488126463</v>
      </c>
      <c r="R5" s="24">
        <f t="shared" si="0"/>
        <v>13785.085167654583</v>
      </c>
      <c r="S5" s="24">
        <f t="shared" si="0"/>
        <v>14488.448576961551</v>
      </c>
      <c r="T5" s="24">
        <f t="shared" si="0"/>
        <v>14013.591983609507</v>
      </c>
      <c r="U5" s="24">
        <f t="shared" si="0"/>
        <v>13816.325934381299</v>
      </c>
      <c r="V5" s="24">
        <f t="shared" si="0"/>
        <v>14172.149034901635</v>
      </c>
      <c r="W5" s="24">
        <f t="shared" si="0"/>
        <v>14701.913803820487</v>
      </c>
      <c r="X5" s="24">
        <f t="shared" si="0"/>
        <v>14164.115971883908</v>
      </c>
      <c r="Y5" s="24">
        <f t="shared" si="0"/>
        <v>13829.078219366049</v>
      </c>
      <c r="Z5" s="24">
        <f t="shared" si="0"/>
        <v>14192.271271727685</v>
      </c>
      <c r="AA5" s="24">
        <f t="shared" si="0"/>
        <v>14588.95764274047</v>
      </c>
      <c r="AB5" s="24">
        <f t="shared" si="0"/>
        <v>13931.647250216192</v>
      </c>
      <c r="AC5" s="24">
        <f t="shared" si="0"/>
        <v>14544.898912497714</v>
      </c>
      <c r="AD5" s="24">
        <f t="shared" si="0"/>
        <v>14264.898079745248</v>
      </c>
      <c r="AE5" s="24">
        <f t="shared" si="0"/>
        <v>14628.954933142975</v>
      </c>
      <c r="AF5" s="24">
        <f t="shared" si="0"/>
        <v>14368.788844660168</v>
      </c>
      <c r="AG5" s="24">
        <f t="shared" si="0"/>
        <v>14513.347898843027</v>
      </c>
      <c r="AH5" s="24">
        <f t="shared" si="0"/>
        <v>14532.367125623021</v>
      </c>
      <c r="AI5" s="24">
        <f t="shared" si="0"/>
        <v>13882.230039280981</v>
      </c>
      <c r="AJ5" s="24">
        <f t="shared" si="0"/>
        <v>15590.366788315378</v>
      </c>
      <c r="AK5" s="24">
        <f t="shared" si="0"/>
        <v>13882.680351985469</v>
      </c>
      <c r="AL5" s="24">
        <f t="shared" si="0"/>
        <v>13808.523562076814</v>
      </c>
      <c r="AM5" s="24">
        <f t="shared" si="0"/>
        <v>14330.166655363484</v>
      </c>
      <c r="AN5" s="24">
        <f t="shared" si="0"/>
        <v>15886.98167494442</v>
      </c>
      <c r="AO5" s="24">
        <f t="shared" si="0"/>
        <v>14196.656614212732</v>
      </c>
      <c r="AP5" s="24">
        <f t="shared" si="0"/>
        <v>14778.307416920639</v>
      </c>
    </row>
    <row r="6" spans="2:42" x14ac:dyDescent="0.5">
      <c r="D6" s="6" t="s">
        <v>46</v>
      </c>
      <c r="E6" s="22">
        <f>E5/$E5-1</f>
        <v>0</v>
      </c>
      <c r="F6" s="22">
        <f t="shared" ref="F6:AH6" si="1">F5/$E5-1</f>
        <v>-4.6813299311474821E-2</v>
      </c>
      <c r="G6" s="22">
        <f t="shared" si="1"/>
        <v>-5.6266464096530799E-2</v>
      </c>
      <c r="H6" s="22">
        <f t="shared" si="1"/>
        <v>1.5750201852609225E-2</v>
      </c>
      <c r="I6" s="22">
        <f t="shared" si="1"/>
        <v>-2.7547594607880033E-2</v>
      </c>
      <c r="J6" s="22">
        <f t="shared" si="1"/>
        <v>-4.168123342407748E-2</v>
      </c>
      <c r="K6" s="22">
        <f t="shared" si="1"/>
        <v>-1.7974815537092237E-2</v>
      </c>
      <c r="L6" s="22">
        <f t="shared" si="1"/>
        <v>-5.1597678175078987E-2</v>
      </c>
      <c r="M6" s="22">
        <f t="shared" si="1"/>
        <v>-5.143144867405447E-2</v>
      </c>
      <c r="N6" s="22">
        <f t="shared" si="1"/>
        <v>-5.6166372752852523E-2</v>
      </c>
      <c r="O6" s="22">
        <f t="shared" si="1"/>
        <v>-3.8865149531898791E-2</v>
      </c>
      <c r="P6" s="22">
        <f t="shared" si="1"/>
        <v>-1.2308675734498231E-2</v>
      </c>
      <c r="Q6" s="22">
        <f t="shared" si="1"/>
        <v>-2.3056393164993971E-2</v>
      </c>
      <c r="R6" s="22">
        <f t="shared" si="1"/>
        <v>-5.4950557021970714E-2</v>
      </c>
      <c r="S6" s="22">
        <f t="shared" si="1"/>
        <v>-6.7308187982006995E-3</v>
      </c>
      <c r="T6" s="22">
        <f t="shared" si="1"/>
        <v>-3.9285057933028389E-2</v>
      </c>
      <c r="U6" s="22">
        <f t="shared" si="1"/>
        <v>-5.2808816957675253E-2</v>
      </c>
      <c r="V6" s="22">
        <f t="shared" si="1"/>
        <v>-2.8415030567839561E-2</v>
      </c>
      <c r="W6" s="22">
        <f t="shared" si="1"/>
        <v>7.9034900424561627E-3</v>
      </c>
      <c r="X6" s="22">
        <f t="shared" si="1"/>
        <v>-2.8965744737391663E-2</v>
      </c>
      <c r="Y6" s="22">
        <f t="shared" si="1"/>
        <v>-5.1934572099920362E-2</v>
      </c>
      <c r="Z6" s="22">
        <f t="shared" si="1"/>
        <v>-2.7035531749177832E-2</v>
      </c>
      <c r="AA6" s="22">
        <f t="shared" si="1"/>
        <v>1.596744757534907E-4</v>
      </c>
      <c r="AB6" s="22">
        <f t="shared" si="1"/>
        <v>-4.4902855988425694E-2</v>
      </c>
      <c r="AC6" s="22">
        <f t="shared" si="1"/>
        <v>-2.8608130996105041E-3</v>
      </c>
      <c r="AD6" s="22">
        <f t="shared" si="1"/>
        <v>-2.2056532807385509E-2</v>
      </c>
      <c r="AE6" s="22">
        <f t="shared" si="1"/>
        <v>2.9017262335628846E-3</v>
      </c>
      <c r="AF6" s="22">
        <f t="shared" si="1"/>
        <v>-1.4934203977398863E-2</v>
      </c>
      <c r="AG6" s="22">
        <f t="shared" si="1"/>
        <v>-5.0238224330397818E-3</v>
      </c>
      <c r="AH6" s="22">
        <f t="shared" si="1"/>
        <v>-3.7199415026208937E-3</v>
      </c>
      <c r="AI6" s="22">
        <f t="shared" ref="AI6:AP6" si="2">AI5/$E5-1</f>
        <v>-4.8290699233488055E-2</v>
      </c>
      <c r="AJ6" s="22">
        <f t="shared" si="2"/>
        <v>6.8812217692480582E-2</v>
      </c>
      <c r="AK6" s="22">
        <f t="shared" si="2"/>
        <v>-4.8259827623674534E-2</v>
      </c>
      <c r="AL6" s="22">
        <f t="shared" si="2"/>
        <v>-5.3343715909011657E-2</v>
      </c>
      <c r="AM6" s="22">
        <f t="shared" si="2"/>
        <v>-1.7581984389163474E-2</v>
      </c>
      <c r="AN6" s="22">
        <f t="shared" si="2"/>
        <v>8.9146929446420442E-2</v>
      </c>
      <c r="AO6" s="22">
        <f t="shared" si="2"/>
        <v>-2.6734890482014273E-2</v>
      </c>
      <c r="AP6" s="22">
        <f t="shared" si="2"/>
        <v>1.3140725839648093E-2</v>
      </c>
    </row>
    <row r="7" spans="2:42" x14ac:dyDescent="0.5">
      <c r="E7" s="5">
        <v>2018</v>
      </c>
      <c r="F7" s="5">
        <f>E7+1</f>
        <v>2019</v>
      </c>
      <c r="G7" s="5">
        <f t="shared" ref="G7:AC8" si="3">F7+1</f>
        <v>2020</v>
      </c>
      <c r="H7" s="5">
        <f t="shared" si="3"/>
        <v>2021</v>
      </c>
      <c r="I7" s="5">
        <f t="shared" si="3"/>
        <v>2022</v>
      </c>
      <c r="J7" s="5">
        <f t="shared" si="3"/>
        <v>2023</v>
      </c>
      <c r="K7" s="5">
        <f t="shared" si="3"/>
        <v>2024</v>
      </c>
      <c r="L7" s="5">
        <f t="shared" si="3"/>
        <v>2025</v>
      </c>
      <c r="M7" s="5">
        <f t="shared" si="3"/>
        <v>2026</v>
      </c>
      <c r="N7" s="5">
        <f t="shared" si="3"/>
        <v>2027</v>
      </c>
      <c r="O7" s="5">
        <f t="shared" si="3"/>
        <v>2028</v>
      </c>
      <c r="P7" s="5">
        <f t="shared" si="3"/>
        <v>2029</v>
      </c>
      <c r="Q7" s="5">
        <f t="shared" si="3"/>
        <v>2030</v>
      </c>
      <c r="R7" s="5">
        <f t="shared" si="3"/>
        <v>2031</v>
      </c>
      <c r="S7" s="5">
        <f t="shared" si="3"/>
        <v>2032</v>
      </c>
      <c r="T7" s="5">
        <f t="shared" si="3"/>
        <v>2033</v>
      </c>
      <c r="U7" s="5">
        <f t="shared" si="3"/>
        <v>2034</v>
      </c>
      <c r="V7" s="5">
        <f t="shared" si="3"/>
        <v>2035</v>
      </c>
      <c r="W7" s="5">
        <f t="shared" si="3"/>
        <v>2036</v>
      </c>
      <c r="X7" s="5">
        <f t="shared" si="3"/>
        <v>2037</v>
      </c>
      <c r="Y7" s="5">
        <f t="shared" si="3"/>
        <v>2038</v>
      </c>
      <c r="Z7" s="5">
        <f t="shared" si="3"/>
        <v>2039</v>
      </c>
      <c r="AA7" s="5">
        <f t="shared" si="3"/>
        <v>2040</v>
      </c>
      <c r="AB7" s="5">
        <f t="shared" si="3"/>
        <v>2041</v>
      </c>
      <c r="AC7" s="5">
        <f t="shared" si="3"/>
        <v>2042</v>
      </c>
    </row>
    <row r="8" spans="2:42" x14ac:dyDescent="0.5">
      <c r="C8" s="7" t="s">
        <v>15</v>
      </c>
      <c r="D8" s="5" t="s">
        <v>11</v>
      </c>
      <c r="E8" s="5">
        <v>2018</v>
      </c>
      <c r="F8" s="5">
        <f>E8+1</f>
        <v>2019</v>
      </c>
      <c r="G8" s="5">
        <f t="shared" si="3"/>
        <v>2020</v>
      </c>
      <c r="H8" s="5">
        <f t="shared" si="3"/>
        <v>2021</v>
      </c>
      <c r="I8" s="5">
        <f t="shared" si="3"/>
        <v>2022</v>
      </c>
      <c r="J8" s="5">
        <f t="shared" si="3"/>
        <v>2023</v>
      </c>
      <c r="K8" s="5">
        <f t="shared" si="3"/>
        <v>2024</v>
      </c>
      <c r="L8" s="5">
        <f t="shared" si="3"/>
        <v>2025</v>
      </c>
      <c r="M8" s="5">
        <f t="shared" si="3"/>
        <v>2026</v>
      </c>
      <c r="N8" s="5">
        <f t="shared" si="3"/>
        <v>2027</v>
      </c>
      <c r="O8" s="5">
        <f t="shared" si="3"/>
        <v>2028</v>
      </c>
      <c r="P8" s="5">
        <f t="shared" si="3"/>
        <v>2029</v>
      </c>
      <c r="Q8" s="5">
        <f t="shared" si="3"/>
        <v>2030</v>
      </c>
      <c r="R8" s="5">
        <f t="shared" si="3"/>
        <v>2031</v>
      </c>
      <c r="S8" s="5">
        <f t="shared" si="3"/>
        <v>2032</v>
      </c>
      <c r="T8" s="5">
        <f t="shared" si="3"/>
        <v>2033</v>
      </c>
      <c r="U8" s="5">
        <f t="shared" si="3"/>
        <v>2034</v>
      </c>
      <c r="V8" s="5">
        <f t="shared" si="3"/>
        <v>2035</v>
      </c>
      <c r="W8" s="5">
        <f t="shared" si="3"/>
        <v>2036</v>
      </c>
      <c r="X8" s="5">
        <f t="shared" si="3"/>
        <v>2037</v>
      </c>
      <c r="Y8" s="5">
        <f t="shared" si="3"/>
        <v>2038</v>
      </c>
      <c r="Z8" s="5">
        <f t="shared" si="3"/>
        <v>2039</v>
      </c>
      <c r="AA8" s="5">
        <f t="shared" si="3"/>
        <v>2040</v>
      </c>
      <c r="AB8" s="5">
        <f t="shared" si="3"/>
        <v>2041</v>
      </c>
      <c r="AC8" s="5">
        <f t="shared" si="3"/>
        <v>2042</v>
      </c>
      <c r="AE8" s="3" t="s">
        <v>14</v>
      </c>
    </row>
    <row r="9" spans="2:42" x14ac:dyDescent="0.5">
      <c r="B9" s="4">
        <v>1</v>
      </c>
      <c r="C9" s="17" t="s">
        <v>0</v>
      </c>
      <c r="D9" s="4" t="s">
        <v>16</v>
      </c>
      <c r="E9" s="8">
        <f>E49+E89+E129+E169+E209+E249+E289+E329+E369+E409+E449</f>
        <v>768100.97177172487</v>
      </c>
      <c r="F9" s="8">
        <f t="shared" ref="F9:AC9" si="4">F49+F89+F129+F169+F209+F249+F289+F329+F369+F409+F449</f>
        <v>817519.01131713716</v>
      </c>
      <c r="G9" s="8">
        <f t="shared" si="4"/>
        <v>824534.60060938913</v>
      </c>
      <c r="H9" s="8">
        <f t="shared" si="4"/>
        <v>794726.5613193902</v>
      </c>
      <c r="I9" s="8">
        <f t="shared" si="4"/>
        <v>797307.19053849741</v>
      </c>
      <c r="J9" s="8">
        <f t="shared" si="4"/>
        <v>864118.44438932405</v>
      </c>
      <c r="K9" s="8">
        <f t="shared" si="4"/>
        <v>888505.65956210578</v>
      </c>
      <c r="L9" s="8">
        <f t="shared" si="4"/>
        <v>900339.42902645073</v>
      </c>
      <c r="M9" s="8">
        <f t="shared" si="4"/>
        <v>953846.6025138495</v>
      </c>
      <c r="N9" s="8">
        <f t="shared" si="4"/>
        <v>971907.4793191083</v>
      </c>
      <c r="O9" s="8">
        <f t="shared" si="4"/>
        <v>990933.35696224216</v>
      </c>
      <c r="P9" s="8">
        <f t="shared" si="4"/>
        <v>1008002.5233047063</v>
      </c>
      <c r="Q9" s="8">
        <f t="shared" si="4"/>
        <v>1056390.1706292504</v>
      </c>
      <c r="R9" s="8">
        <f t="shared" si="4"/>
        <v>1073135.4899588136</v>
      </c>
      <c r="S9" s="8">
        <f t="shared" si="4"/>
        <v>1096595.4265059112</v>
      </c>
      <c r="T9" s="8">
        <f t="shared" si="4"/>
        <v>1099079.0841663985</v>
      </c>
      <c r="U9" s="8">
        <f t="shared" si="4"/>
        <v>1147634.436757985</v>
      </c>
      <c r="V9" s="8">
        <f t="shared" si="4"/>
        <v>1166291.8021001176</v>
      </c>
      <c r="W9" s="8">
        <f t="shared" si="4"/>
        <v>1200380.7328524659</v>
      </c>
      <c r="X9" s="8">
        <f t="shared" si="4"/>
        <v>1200667.5111141123</v>
      </c>
      <c r="Y9" s="8">
        <f t="shared" si="4"/>
        <v>1252326.1566958295</v>
      </c>
      <c r="Z9" s="8">
        <f t="shared" si="4"/>
        <v>1281890.6999485127</v>
      </c>
      <c r="AA9" s="8">
        <f t="shared" si="4"/>
        <v>1309082.7315193731</v>
      </c>
      <c r="AB9" s="8">
        <f t="shared" si="4"/>
        <v>1367223.5442553372</v>
      </c>
      <c r="AC9" s="8">
        <f t="shared" si="4"/>
        <v>1376194.3569216125</v>
      </c>
      <c r="AE9" s="8">
        <f t="shared" ref="AE9:AE38" si="5">IF(E49=0, 0, E9+NPV($D$5, F9:AC9))</f>
        <v>14586628.530476855</v>
      </c>
      <c r="AF9" s="9" t="str">
        <f>$C$8</f>
        <v>Annual RR</v>
      </c>
    </row>
    <row r="10" spans="2:42" x14ac:dyDescent="0.5">
      <c r="B10" s="4">
        <v>2</v>
      </c>
      <c r="C10" s="17" t="s">
        <v>1</v>
      </c>
      <c r="D10" s="4" t="s">
        <v>16</v>
      </c>
      <c r="E10" s="8">
        <f t="shared" ref="E10:AC10" si="6">E50+E90+E130+E170+E210+E250+E290+E330+E370+E410+E450</f>
        <v>768105.55286820279</v>
      </c>
      <c r="F10" s="8">
        <f t="shared" si="6"/>
        <v>814546.20220027689</v>
      </c>
      <c r="G10" s="8">
        <f t="shared" si="6"/>
        <v>825041.57980610267</v>
      </c>
      <c r="H10" s="8">
        <f t="shared" si="6"/>
        <v>802015.12134114106</v>
      </c>
      <c r="I10" s="8">
        <f t="shared" si="6"/>
        <v>819812.75281396066</v>
      </c>
      <c r="J10" s="8">
        <f t="shared" si="6"/>
        <v>863676.48084331222</v>
      </c>
      <c r="K10" s="8">
        <f t="shared" si="6"/>
        <v>871551.58910991112</v>
      </c>
      <c r="L10" s="8">
        <f t="shared" si="6"/>
        <v>889240.10287191428</v>
      </c>
      <c r="M10" s="8">
        <f t="shared" si="6"/>
        <v>919789.91614946688</v>
      </c>
      <c r="N10" s="8">
        <f t="shared" si="6"/>
        <v>928247.39521182736</v>
      </c>
      <c r="O10" s="8">
        <f t="shared" si="6"/>
        <v>932023.8091659965</v>
      </c>
      <c r="P10" s="8">
        <f t="shared" si="6"/>
        <v>961055.89150603465</v>
      </c>
      <c r="Q10" s="8">
        <f t="shared" si="6"/>
        <v>1000268.1128109453</v>
      </c>
      <c r="R10" s="8">
        <f t="shared" si="6"/>
        <v>992371.11083491752</v>
      </c>
      <c r="S10" s="8">
        <f t="shared" si="6"/>
        <v>1010642.8341687048</v>
      </c>
      <c r="T10" s="8">
        <f t="shared" si="6"/>
        <v>1010480.4131529673</v>
      </c>
      <c r="U10" s="8">
        <f t="shared" si="6"/>
        <v>1051026.8223355203</v>
      </c>
      <c r="V10" s="8">
        <f t="shared" si="6"/>
        <v>1081602.3162447601</v>
      </c>
      <c r="W10" s="8">
        <f t="shared" si="6"/>
        <v>1085841.7406744226</v>
      </c>
      <c r="X10" s="8">
        <f t="shared" si="6"/>
        <v>1096761.734407525</v>
      </c>
      <c r="Y10" s="8">
        <f t="shared" si="6"/>
        <v>1122995.418136663</v>
      </c>
      <c r="Z10" s="8">
        <f t="shared" si="6"/>
        <v>1145920.2329702454</v>
      </c>
      <c r="AA10" s="8">
        <f t="shared" si="6"/>
        <v>1170003.9462360106</v>
      </c>
      <c r="AB10" s="8">
        <f t="shared" si="6"/>
        <v>1208502.0799332345</v>
      </c>
      <c r="AC10" s="8">
        <f t="shared" si="6"/>
        <v>1238160.6413838102</v>
      </c>
      <c r="AE10" s="8">
        <f t="shared" si="5"/>
        <v>13903780.323134344</v>
      </c>
      <c r="AF10" s="9" t="str">
        <f t="shared" ref="AF10:AF46" si="7">$C$8</f>
        <v>Annual RR</v>
      </c>
    </row>
    <row r="11" spans="2:42" x14ac:dyDescent="0.5">
      <c r="B11" s="4" t="s">
        <v>39</v>
      </c>
      <c r="C11" s="17" t="s">
        <v>47</v>
      </c>
      <c r="D11" s="4" t="s">
        <v>16</v>
      </c>
      <c r="E11" s="8">
        <f t="shared" ref="E11:AC11" si="8">E51+E91+E131+E171+E211+E251+E291+E331+E371+E411+E451</f>
        <v>748209.98039290693</v>
      </c>
      <c r="F11" s="8">
        <f t="shared" si="8"/>
        <v>804631.13895498228</v>
      </c>
      <c r="G11" s="8">
        <f t="shared" si="8"/>
        <v>820233.21438897552</v>
      </c>
      <c r="H11" s="8">
        <f t="shared" si="8"/>
        <v>799933.78427835682</v>
      </c>
      <c r="I11" s="8">
        <f t="shared" si="8"/>
        <v>818498.29489054764</v>
      </c>
      <c r="J11" s="8">
        <f t="shared" si="8"/>
        <v>855880.80063134641</v>
      </c>
      <c r="K11" s="8">
        <f t="shared" si="8"/>
        <v>868792.80380691646</v>
      </c>
      <c r="L11" s="8">
        <f t="shared" si="8"/>
        <v>874763.67114291666</v>
      </c>
      <c r="M11" s="8">
        <f t="shared" si="8"/>
        <v>920971.5914382902</v>
      </c>
      <c r="N11" s="8">
        <f t="shared" si="8"/>
        <v>919221.62223164423</v>
      </c>
      <c r="O11" s="8">
        <f t="shared" si="8"/>
        <v>928172.53710243024</v>
      </c>
      <c r="P11" s="8">
        <f t="shared" si="8"/>
        <v>947478.12562400964</v>
      </c>
      <c r="Q11" s="8">
        <f t="shared" si="8"/>
        <v>980312.95219965989</v>
      </c>
      <c r="R11" s="8">
        <f t="shared" si="8"/>
        <v>998601.34279810323</v>
      </c>
      <c r="S11" s="8">
        <f t="shared" si="8"/>
        <v>1012548.0088642559</v>
      </c>
      <c r="T11" s="8">
        <f t="shared" si="8"/>
        <v>1021052.4460186174</v>
      </c>
      <c r="U11" s="8">
        <f t="shared" si="8"/>
        <v>1063173.2254671101</v>
      </c>
      <c r="V11" s="8">
        <f t="shared" si="8"/>
        <v>1075375.7025739164</v>
      </c>
      <c r="W11" s="8">
        <f t="shared" si="8"/>
        <v>1078648.3631164972</v>
      </c>
      <c r="X11" s="8">
        <f t="shared" si="8"/>
        <v>1085169.0805564073</v>
      </c>
      <c r="Y11" s="8">
        <f t="shared" si="8"/>
        <v>1104984.4912099962</v>
      </c>
      <c r="Z11" s="8">
        <f t="shared" si="8"/>
        <v>1134577.3026991615</v>
      </c>
      <c r="AA11" s="8">
        <f t="shared" si="8"/>
        <v>1126276.223824953</v>
      </c>
      <c r="AB11" s="8">
        <f t="shared" si="8"/>
        <v>1157577.405428095</v>
      </c>
      <c r="AC11" s="8">
        <f t="shared" si="8"/>
        <v>1177986.9860455615</v>
      </c>
      <c r="AE11" s="8">
        <f t="shared" si="5"/>
        <v>13765890.519977346</v>
      </c>
      <c r="AF11" s="9" t="str">
        <f t="shared" si="7"/>
        <v>Annual RR</v>
      </c>
    </row>
    <row r="12" spans="2:42" x14ac:dyDescent="0.5">
      <c r="B12" s="4">
        <v>4</v>
      </c>
      <c r="C12" s="17" t="s">
        <v>2</v>
      </c>
      <c r="D12" s="4" t="s">
        <v>16</v>
      </c>
      <c r="E12" s="8">
        <f t="shared" ref="E12:AC12" si="9">E52+E92+E132+E172+E212+E252+E292+E332+E372+E412+E452</f>
        <v>769523.06342172087</v>
      </c>
      <c r="F12" s="8">
        <f t="shared" si="9"/>
        <v>832406.60842723947</v>
      </c>
      <c r="G12" s="8">
        <f t="shared" si="9"/>
        <v>839046.7726852207</v>
      </c>
      <c r="H12" s="8">
        <f t="shared" si="9"/>
        <v>821481.20519659598</v>
      </c>
      <c r="I12" s="8">
        <f t="shared" si="9"/>
        <v>828678.25163056084</v>
      </c>
      <c r="J12" s="8">
        <f t="shared" si="9"/>
        <v>850560.61643597204</v>
      </c>
      <c r="K12" s="8">
        <f t="shared" si="9"/>
        <v>875778.49367947457</v>
      </c>
      <c r="L12" s="8">
        <f t="shared" si="9"/>
        <v>896422.51985949662</v>
      </c>
      <c r="M12" s="8">
        <f t="shared" si="9"/>
        <v>939143.15240222402</v>
      </c>
      <c r="N12" s="8">
        <f t="shared" si="9"/>
        <v>953690.66303394455</v>
      </c>
      <c r="O12" s="8">
        <f t="shared" si="9"/>
        <v>979668.09503113374</v>
      </c>
      <c r="P12" s="8">
        <f t="shared" si="9"/>
        <v>1036503.1785946871</v>
      </c>
      <c r="Q12" s="8">
        <f t="shared" si="9"/>
        <v>1080321.6412225424</v>
      </c>
      <c r="R12" s="8">
        <f t="shared" si="9"/>
        <v>1111094.0152393708</v>
      </c>
      <c r="S12" s="8">
        <f t="shared" si="9"/>
        <v>1121162.1850026988</v>
      </c>
      <c r="T12" s="8">
        <f t="shared" si="9"/>
        <v>1135611.6250258805</v>
      </c>
      <c r="U12" s="8">
        <f t="shared" si="9"/>
        <v>1183037.5099792853</v>
      </c>
      <c r="V12" s="8">
        <f t="shared" si="9"/>
        <v>1212562.0547910084</v>
      </c>
      <c r="W12" s="8">
        <f t="shared" si="9"/>
        <v>1242543.2477856129</v>
      </c>
      <c r="X12" s="8">
        <f t="shared" si="9"/>
        <v>1244667.4377269624</v>
      </c>
      <c r="Y12" s="8">
        <f t="shared" si="9"/>
        <v>1278525.1393486829</v>
      </c>
      <c r="Z12" s="8">
        <f t="shared" si="9"/>
        <v>1311551.5603343912</v>
      </c>
      <c r="AA12" s="8">
        <f t="shared" si="9"/>
        <v>1337109.5586043382</v>
      </c>
      <c r="AB12" s="8">
        <f t="shared" si="9"/>
        <v>1398575.5585546927</v>
      </c>
      <c r="AC12" s="8">
        <f t="shared" si="9"/>
        <v>1414330.880002988</v>
      </c>
      <c r="AE12" s="8">
        <f t="shared" si="5"/>
        <v>14816370.874180894</v>
      </c>
      <c r="AF12" s="9" t="str">
        <f t="shared" si="7"/>
        <v>Annual RR</v>
      </c>
    </row>
    <row r="13" spans="2:42" x14ac:dyDescent="0.5">
      <c r="B13" s="4">
        <v>5</v>
      </c>
      <c r="C13" s="17" t="s">
        <v>3</v>
      </c>
      <c r="D13" s="4" t="s">
        <v>16</v>
      </c>
      <c r="E13" s="8">
        <f t="shared" ref="E13:AC13" si="10">E53+E93+E133+E173+E213+E253+E293+E333+E373+E413+E453</f>
        <v>772809.71663889429</v>
      </c>
      <c r="F13" s="8">
        <f t="shared" si="10"/>
        <v>818534.57934221998</v>
      </c>
      <c r="G13" s="8">
        <f t="shared" si="10"/>
        <v>827811.56436258333</v>
      </c>
      <c r="H13" s="8">
        <f t="shared" si="10"/>
        <v>808628.55732844328</v>
      </c>
      <c r="I13" s="8">
        <f t="shared" si="10"/>
        <v>829144.73429910326</v>
      </c>
      <c r="J13" s="8">
        <f t="shared" si="10"/>
        <v>875151.24204392929</v>
      </c>
      <c r="K13" s="8">
        <f t="shared" si="10"/>
        <v>886233.18666437385</v>
      </c>
      <c r="L13" s="8">
        <f t="shared" si="10"/>
        <v>900831.61170937726</v>
      </c>
      <c r="M13" s="8">
        <f t="shared" si="10"/>
        <v>939954.46687078231</v>
      </c>
      <c r="N13" s="8">
        <f t="shared" si="10"/>
        <v>947386.69682132825</v>
      </c>
      <c r="O13" s="8">
        <f t="shared" si="10"/>
        <v>952031.76002890524</v>
      </c>
      <c r="P13" s="8">
        <f t="shared" si="10"/>
        <v>980438.0238713891</v>
      </c>
      <c r="Q13" s="8">
        <f t="shared" si="10"/>
        <v>1018036.1428938207</v>
      </c>
      <c r="R13" s="8">
        <f t="shared" si="10"/>
        <v>1028877.6455043923</v>
      </c>
      <c r="S13" s="8">
        <f t="shared" si="10"/>
        <v>1047691.8583541053</v>
      </c>
      <c r="T13" s="8">
        <f t="shared" si="10"/>
        <v>1041019.6948105759</v>
      </c>
      <c r="U13" s="8">
        <f t="shared" si="10"/>
        <v>1084328.2062700535</v>
      </c>
      <c r="V13" s="8">
        <f t="shared" si="10"/>
        <v>1111320.8465771733</v>
      </c>
      <c r="W13" s="8">
        <f t="shared" si="10"/>
        <v>1121520.6322981517</v>
      </c>
      <c r="X13" s="8">
        <f t="shared" si="10"/>
        <v>1127866.5687591189</v>
      </c>
      <c r="Y13" s="8">
        <f t="shared" si="10"/>
        <v>1160581.0189408138</v>
      </c>
      <c r="Z13" s="8">
        <f t="shared" si="10"/>
        <v>1184406.7558417676</v>
      </c>
      <c r="AA13" s="8">
        <f t="shared" si="10"/>
        <v>1210363.7683310956</v>
      </c>
      <c r="AB13" s="8">
        <f t="shared" si="10"/>
        <v>1248876.0033308696</v>
      </c>
      <c r="AC13" s="8">
        <f t="shared" si="10"/>
        <v>1257177.761720266</v>
      </c>
      <c r="AE13" s="8">
        <f t="shared" si="5"/>
        <v>14184802.00102354</v>
      </c>
      <c r="AF13" s="9" t="str">
        <f t="shared" si="7"/>
        <v>Annual RR</v>
      </c>
    </row>
    <row r="14" spans="2:42" x14ac:dyDescent="0.5">
      <c r="B14" s="4" t="s">
        <v>40</v>
      </c>
      <c r="C14" s="17" t="s">
        <v>48</v>
      </c>
      <c r="D14" s="4" t="s">
        <v>16</v>
      </c>
      <c r="E14" s="8">
        <f t="shared" ref="E14:AC14" si="11">E54+E94+E134+E174+E214+E254+E294+E334+E374+E414+E454</f>
        <v>747607.90622987866</v>
      </c>
      <c r="F14" s="8">
        <f t="shared" si="11"/>
        <v>801280.39555295522</v>
      </c>
      <c r="G14" s="8">
        <f t="shared" si="11"/>
        <v>819455.66117047565</v>
      </c>
      <c r="H14" s="8">
        <f t="shared" si="11"/>
        <v>801964.71113902295</v>
      </c>
      <c r="I14" s="8">
        <f t="shared" si="11"/>
        <v>821644.2588378099</v>
      </c>
      <c r="J14" s="8">
        <f t="shared" si="11"/>
        <v>862215.32173725264</v>
      </c>
      <c r="K14" s="8">
        <f t="shared" si="11"/>
        <v>903259.99861063587</v>
      </c>
      <c r="L14" s="8">
        <f t="shared" si="11"/>
        <v>907776.55258576176</v>
      </c>
      <c r="M14" s="8">
        <f t="shared" si="11"/>
        <v>948944.58855120395</v>
      </c>
      <c r="N14" s="8">
        <f t="shared" si="11"/>
        <v>944002.86998459906</v>
      </c>
      <c r="O14" s="8">
        <f t="shared" si="11"/>
        <v>944850.46944522858</v>
      </c>
      <c r="P14" s="8">
        <f t="shared" si="11"/>
        <v>975695.2351809151</v>
      </c>
      <c r="Q14" s="8">
        <f t="shared" si="11"/>
        <v>1007514.7864339757</v>
      </c>
      <c r="R14" s="8">
        <f t="shared" si="11"/>
        <v>1002234.1954478283</v>
      </c>
      <c r="S14" s="8">
        <f t="shared" si="11"/>
        <v>1017290.6823855611</v>
      </c>
      <c r="T14" s="8">
        <f t="shared" si="11"/>
        <v>1029524.7401485526</v>
      </c>
      <c r="U14" s="8">
        <f t="shared" si="11"/>
        <v>1075772.0261278646</v>
      </c>
      <c r="V14" s="8">
        <f t="shared" si="11"/>
        <v>1092761.9330203242</v>
      </c>
      <c r="W14" s="8">
        <f t="shared" si="11"/>
        <v>1094645.644167929</v>
      </c>
      <c r="X14" s="8">
        <f t="shared" si="11"/>
        <v>1108229.9930442697</v>
      </c>
      <c r="Y14" s="8">
        <f t="shared" si="11"/>
        <v>1133270.3071525602</v>
      </c>
      <c r="Z14" s="8">
        <f t="shared" si="11"/>
        <v>1142472.0962813725</v>
      </c>
      <c r="AA14" s="8">
        <f t="shared" si="11"/>
        <v>1164193.7306999497</v>
      </c>
      <c r="AB14" s="8">
        <f t="shared" si="11"/>
        <v>1199520.1414592252</v>
      </c>
      <c r="AC14" s="8">
        <f t="shared" si="11"/>
        <v>1191950.7348684024</v>
      </c>
      <c r="AE14" s="8">
        <f t="shared" si="5"/>
        <v>13978639.861827742</v>
      </c>
      <c r="AF14" s="9" t="str">
        <f t="shared" si="7"/>
        <v>Annual RR</v>
      </c>
    </row>
    <row r="15" spans="2:42" x14ac:dyDescent="0.5">
      <c r="B15" s="4">
        <v>7</v>
      </c>
      <c r="C15" s="17" t="s">
        <v>4</v>
      </c>
      <c r="D15" s="4" t="s">
        <v>16</v>
      </c>
      <c r="E15" s="8">
        <f t="shared" ref="E15:AC15" si="12">E55+E95+E135+E175+E215+E255+E295+E335+E375+E415+E455</f>
        <v>769353.92749873246</v>
      </c>
      <c r="F15" s="8">
        <f t="shared" si="12"/>
        <v>814130.88553662109</v>
      </c>
      <c r="G15" s="8">
        <f t="shared" si="12"/>
        <v>822950.56783546286</v>
      </c>
      <c r="H15" s="8">
        <f t="shared" si="12"/>
        <v>791757.3666335661</v>
      </c>
      <c r="I15" s="8">
        <f t="shared" si="12"/>
        <v>800094.16599651019</v>
      </c>
      <c r="J15" s="8">
        <f t="shared" si="12"/>
        <v>825533.83930991148</v>
      </c>
      <c r="K15" s="8">
        <f t="shared" si="12"/>
        <v>843849.53975680762</v>
      </c>
      <c r="L15" s="8">
        <f t="shared" si="12"/>
        <v>875388.83554886875</v>
      </c>
      <c r="M15" s="8">
        <f t="shared" si="12"/>
        <v>916380.98536603863</v>
      </c>
      <c r="N15" s="8">
        <f t="shared" si="12"/>
        <v>928279.21227679937</v>
      </c>
      <c r="O15" s="8">
        <f t="shared" si="12"/>
        <v>951367.66196623386</v>
      </c>
      <c r="P15" s="8">
        <f t="shared" si="12"/>
        <v>974439.4487924953</v>
      </c>
      <c r="Q15" s="8">
        <f t="shared" si="12"/>
        <v>1027000.9977340355</v>
      </c>
      <c r="R15" s="8">
        <f t="shared" si="12"/>
        <v>1046994.7422486132</v>
      </c>
      <c r="S15" s="8">
        <f t="shared" si="12"/>
        <v>1067836.7833891299</v>
      </c>
      <c r="T15" s="8">
        <f t="shared" si="12"/>
        <v>1078603.4656090769</v>
      </c>
      <c r="U15" s="8">
        <f t="shared" si="12"/>
        <v>1123175.0681866948</v>
      </c>
      <c r="V15" s="8">
        <f t="shared" si="12"/>
        <v>1153452.7933679463</v>
      </c>
      <c r="W15" s="8">
        <f t="shared" si="12"/>
        <v>1190315.3653756373</v>
      </c>
      <c r="X15" s="8">
        <f t="shared" si="12"/>
        <v>1229342.9744993416</v>
      </c>
      <c r="Y15" s="8">
        <f t="shared" si="12"/>
        <v>1245048.4128767997</v>
      </c>
      <c r="Z15" s="8">
        <f t="shared" si="12"/>
        <v>1273197.3207381617</v>
      </c>
      <c r="AA15" s="8">
        <f t="shared" si="12"/>
        <v>1297044.022008932</v>
      </c>
      <c r="AB15" s="8">
        <f t="shared" si="12"/>
        <v>1355959.638963375</v>
      </c>
      <c r="AC15" s="8">
        <f t="shared" si="12"/>
        <v>1369944.2614404834</v>
      </c>
      <c r="AE15" s="8">
        <f t="shared" si="5"/>
        <v>14324436.573333446</v>
      </c>
      <c r="AF15" s="9" t="str">
        <f t="shared" si="7"/>
        <v>Annual RR</v>
      </c>
    </row>
    <row r="16" spans="2:42" x14ac:dyDescent="0.5">
      <c r="B16" s="4">
        <v>8</v>
      </c>
      <c r="C16" s="17" t="s">
        <v>5</v>
      </c>
      <c r="D16" s="4" t="s">
        <v>16</v>
      </c>
      <c r="E16" s="8">
        <f t="shared" ref="E16:AC16" si="13">E56+E96+E136+E176+E216+E256+E296+E336+E376+E416+E456</f>
        <v>771387.62498889421</v>
      </c>
      <c r="F16" s="8">
        <f t="shared" si="13"/>
        <v>815548.20998021995</v>
      </c>
      <c r="G16" s="8">
        <f t="shared" si="13"/>
        <v>823492.1002569634</v>
      </c>
      <c r="H16" s="8">
        <f t="shared" si="13"/>
        <v>803131.27676946134</v>
      </c>
      <c r="I16" s="8">
        <f t="shared" si="13"/>
        <v>821234.1333542756</v>
      </c>
      <c r="J16" s="8">
        <f t="shared" si="13"/>
        <v>861421.42041354231</v>
      </c>
      <c r="K16" s="8">
        <f t="shared" si="13"/>
        <v>871138.57942363934</v>
      </c>
      <c r="L16" s="8">
        <f t="shared" si="13"/>
        <v>887321.65884022834</v>
      </c>
      <c r="M16" s="8">
        <f t="shared" si="13"/>
        <v>924004.02957072505</v>
      </c>
      <c r="N16" s="8">
        <f t="shared" si="13"/>
        <v>908790.83091948496</v>
      </c>
      <c r="O16" s="8">
        <f t="shared" si="13"/>
        <v>920047.97447929264</v>
      </c>
      <c r="P16" s="8">
        <f t="shared" si="13"/>
        <v>941365.63022919057</v>
      </c>
      <c r="Q16" s="8">
        <f t="shared" si="13"/>
        <v>976169.71611066954</v>
      </c>
      <c r="R16" s="8">
        <f t="shared" si="13"/>
        <v>986783.21625307237</v>
      </c>
      <c r="S16" s="8">
        <f t="shared" si="13"/>
        <v>1004476.7101700612</v>
      </c>
      <c r="T16" s="8">
        <f t="shared" si="13"/>
        <v>1006346.8686356987</v>
      </c>
      <c r="U16" s="8">
        <f t="shared" si="13"/>
        <v>1050785.8350738271</v>
      </c>
      <c r="V16" s="8">
        <f t="shared" si="13"/>
        <v>1076808.8094451905</v>
      </c>
      <c r="W16" s="8">
        <f t="shared" si="13"/>
        <v>1085549.7107030181</v>
      </c>
      <c r="X16" s="8">
        <f t="shared" si="13"/>
        <v>1088899.4537192527</v>
      </c>
      <c r="Y16" s="8">
        <f t="shared" si="13"/>
        <v>1120421.6386127085</v>
      </c>
      <c r="Z16" s="8">
        <f t="shared" si="13"/>
        <v>1146073.0822060429</v>
      </c>
      <c r="AA16" s="8">
        <f t="shared" si="13"/>
        <v>1168212.4287447738</v>
      </c>
      <c r="AB16" s="8">
        <f t="shared" si="13"/>
        <v>1203636.3339803524</v>
      </c>
      <c r="AC16" s="8">
        <f t="shared" si="13"/>
        <v>1197109.6039333895</v>
      </c>
      <c r="AE16" s="8">
        <f t="shared" si="5"/>
        <v>13833992.365901886</v>
      </c>
      <c r="AF16" s="9" t="str">
        <f t="shared" si="7"/>
        <v>Annual RR</v>
      </c>
    </row>
    <row r="17" spans="2:32" x14ac:dyDescent="0.5">
      <c r="B17" s="4" t="s">
        <v>31</v>
      </c>
      <c r="C17" s="17" t="s">
        <v>49</v>
      </c>
      <c r="D17" s="4" t="s">
        <v>16</v>
      </c>
      <c r="E17" s="8">
        <f t="shared" ref="E17:AC17" si="14">E57+E97+E137+E177+E217+E257+E297+E337+E377+E417+E457</f>
        <v>769029.74276234058</v>
      </c>
      <c r="F17" s="8">
        <f t="shared" si="14"/>
        <v>815445.14508581534</v>
      </c>
      <c r="G17" s="8">
        <f t="shared" si="14"/>
        <v>823991.10947697377</v>
      </c>
      <c r="H17" s="8">
        <f t="shared" si="14"/>
        <v>806419.54108489573</v>
      </c>
      <c r="I17" s="8">
        <f t="shared" si="14"/>
        <v>817959.68417915469</v>
      </c>
      <c r="J17" s="8">
        <f t="shared" si="14"/>
        <v>860406.03535069944</v>
      </c>
      <c r="K17" s="8">
        <f t="shared" si="14"/>
        <v>872229.99949343211</v>
      </c>
      <c r="L17" s="8">
        <f t="shared" si="14"/>
        <v>886793.73982160073</v>
      </c>
      <c r="M17" s="8">
        <f t="shared" si="14"/>
        <v>920984.73930028768</v>
      </c>
      <c r="N17" s="8">
        <f t="shared" si="14"/>
        <v>912471.50063229783</v>
      </c>
      <c r="O17" s="8">
        <f t="shared" si="14"/>
        <v>913685.55980017653</v>
      </c>
      <c r="P17" s="8">
        <f t="shared" si="14"/>
        <v>946480.43733005202</v>
      </c>
      <c r="Q17" s="8">
        <f t="shared" si="14"/>
        <v>977044.27276398824</v>
      </c>
      <c r="R17" s="8">
        <f t="shared" si="14"/>
        <v>990633.43463284022</v>
      </c>
      <c r="S17" s="8">
        <f t="shared" si="14"/>
        <v>1000773.7206484136</v>
      </c>
      <c r="T17" s="8">
        <f t="shared" si="14"/>
        <v>1009164.6814615516</v>
      </c>
      <c r="U17" s="8">
        <f t="shared" si="14"/>
        <v>1049523.3981322527</v>
      </c>
      <c r="V17" s="8">
        <f t="shared" si="14"/>
        <v>1080654.3103305651</v>
      </c>
      <c r="W17" s="8">
        <f t="shared" si="14"/>
        <v>1084775.9661014182</v>
      </c>
      <c r="X17" s="8">
        <f t="shared" si="14"/>
        <v>1089232.5230476735</v>
      </c>
      <c r="Y17" s="8">
        <f t="shared" si="14"/>
        <v>1115427.2373507731</v>
      </c>
      <c r="Z17" s="8">
        <f t="shared" si="14"/>
        <v>1132740.0165153614</v>
      </c>
      <c r="AA17" s="8">
        <f t="shared" si="14"/>
        <v>1166977.4817934565</v>
      </c>
      <c r="AB17" s="8">
        <f t="shared" si="14"/>
        <v>1202116.8767615927</v>
      </c>
      <c r="AC17" s="8">
        <f t="shared" si="14"/>
        <v>1228991.4686520367</v>
      </c>
      <c r="AE17" s="8">
        <f t="shared" si="5"/>
        <v>13836417.093884137</v>
      </c>
      <c r="AF17" s="9" t="str">
        <f t="shared" si="7"/>
        <v>Annual RR</v>
      </c>
    </row>
    <row r="18" spans="2:32" x14ac:dyDescent="0.5">
      <c r="B18" s="4" t="s">
        <v>41</v>
      </c>
      <c r="C18" s="17" t="s">
        <v>50</v>
      </c>
      <c r="D18" s="4" t="s">
        <v>16</v>
      </c>
      <c r="E18" s="8">
        <f t="shared" ref="E18:AC18" si="15">E58+E98+E138+E178+E218+E258+E298+E338+E378+E418+E458</f>
        <v>755114.32320893579</v>
      </c>
      <c r="F18" s="8">
        <f t="shared" si="15"/>
        <v>803529.23011142039</v>
      </c>
      <c r="G18" s="8">
        <f t="shared" si="15"/>
        <v>822557.43248259544</v>
      </c>
      <c r="H18" s="8">
        <f t="shared" si="15"/>
        <v>806018.49074783199</v>
      </c>
      <c r="I18" s="8">
        <f t="shared" si="15"/>
        <v>819843.06844265619</v>
      </c>
      <c r="J18" s="8">
        <f t="shared" si="15"/>
        <v>861278.98193821299</v>
      </c>
      <c r="K18" s="8">
        <f t="shared" si="15"/>
        <v>869097.91314203036</v>
      </c>
      <c r="L18" s="8">
        <f t="shared" si="15"/>
        <v>873662.08695213764</v>
      </c>
      <c r="M18" s="8">
        <f t="shared" si="15"/>
        <v>919792.3227099363</v>
      </c>
      <c r="N18" s="8">
        <f t="shared" si="15"/>
        <v>922890.80857507209</v>
      </c>
      <c r="O18" s="8">
        <f t="shared" si="15"/>
        <v>931066.1449140741</v>
      </c>
      <c r="P18" s="8">
        <f t="shared" si="15"/>
        <v>944749.61155577528</v>
      </c>
      <c r="Q18" s="8">
        <f t="shared" si="15"/>
        <v>985060.9082775492</v>
      </c>
      <c r="R18" s="8">
        <f t="shared" si="15"/>
        <v>998536.59427202563</v>
      </c>
      <c r="S18" s="8">
        <f t="shared" si="15"/>
        <v>1007531.0867273771</v>
      </c>
      <c r="T18" s="8">
        <f t="shared" si="15"/>
        <v>1010281.0151071529</v>
      </c>
      <c r="U18" s="8">
        <f t="shared" si="15"/>
        <v>1045853.8456079538</v>
      </c>
      <c r="V18" s="8">
        <f t="shared" si="15"/>
        <v>1070000.8525303972</v>
      </c>
      <c r="W18" s="8">
        <f t="shared" si="15"/>
        <v>1071406.3530897249</v>
      </c>
      <c r="X18" s="8">
        <f t="shared" si="15"/>
        <v>1084070.9640937676</v>
      </c>
      <c r="Y18" s="8">
        <f t="shared" si="15"/>
        <v>1102446.3262557769</v>
      </c>
      <c r="Z18" s="8">
        <f t="shared" si="15"/>
        <v>1129973.5196486597</v>
      </c>
      <c r="AA18" s="8">
        <f t="shared" si="15"/>
        <v>1125677.4515630647</v>
      </c>
      <c r="AB18" s="8">
        <f t="shared" si="15"/>
        <v>1165393.6693037599</v>
      </c>
      <c r="AC18" s="8">
        <f t="shared" si="15"/>
        <v>1180597.7904590231</v>
      </c>
      <c r="AE18" s="8">
        <f t="shared" si="5"/>
        <v>13767350.515226699</v>
      </c>
      <c r="AF18" s="9" t="str">
        <f t="shared" si="7"/>
        <v>Annual RR</v>
      </c>
    </row>
    <row r="19" spans="2:32" x14ac:dyDescent="0.5">
      <c r="B19" s="4" t="s">
        <v>42</v>
      </c>
      <c r="C19" s="17" t="s">
        <v>51</v>
      </c>
      <c r="D19" s="4" t="s">
        <v>16</v>
      </c>
      <c r="E19" s="8">
        <f t="shared" ref="E19:AC19" si="16">E59+E99+E139+E179+E219+E259+E299+E339+E379+E419+E459</f>
        <v>758224.1004750086</v>
      </c>
      <c r="F19" s="8">
        <f t="shared" si="16"/>
        <v>801402.6420867499</v>
      </c>
      <c r="G19" s="8">
        <f t="shared" si="16"/>
        <v>824680.25042019843</v>
      </c>
      <c r="H19" s="8">
        <f t="shared" si="16"/>
        <v>802922.793199757</v>
      </c>
      <c r="I19" s="8">
        <f t="shared" si="16"/>
        <v>824488.08873940492</v>
      </c>
      <c r="J19" s="8">
        <f t="shared" si="16"/>
        <v>858080.53475397185</v>
      </c>
      <c r="K19" s="8">
        <f t="shared" si="16"/>
        <v>907003.10498799838</v>
      </c>
      <c r="L19" s="8">
        <f t="shared" si="16"/>
        <v>906143.82586636988</v>
      </c>
      <c r="M19" s="8">
        <f t="shared" si="16"/>
        <v>942155.38939220563</v>
      </c>
      <c r="N19" s="8">
        <f t="shared" si="16"/>
        <v>948968.96352274867</v>
      </c>
      <c r="O19" s="8">
        <f t="shared" si="16"/>
        <v>953254.31251141732</v>
      </c>
      <c r="P19" s="8">
        <f t="shared" si="16"/>
        <v>975530.88025237608</v>
      </c>
      <c r="Q19" s="8">
        <f t="shared" si="16"/>
        <v>995291.69855360349</v>
      </c>
      <c r="R19" s="8">
        <f t="shared" si="16"/>
        <v>1018705.6486030332</v>
      </c>
      <c r="S19" s="8">
        <f t="shared" si="16"/>
        <v>1016438.0095664748</v>
      </c>
      <c r="T19" s="8">
        <f t="shared" si="16"/>
        <v>1032911.3553440148</v>
      </c>
      <c r="U19" s="8">
        <f t="shared" si="16"/>
        <v>1082887.7054204266</v>
      </c>
      <c r="V19" s="8">
        <f t="shared" si="16"/>
        <v>1091170.7187607586</v>
      </c>
      <c r="W19" s="8">
        <f t="shared" si="16"/>
        <v>1098880.08403292</v>
      </c>
      <c r="X19" s="8">
        <f t="shared" si="16"/>
        <v>1106182.4939864774</v>
      </c>
      <c r="Y19" s="8">
        <f t="shared" si="16"/>
        <v>1129639.9216773978</v>
      </c>
      <c r="Z19" s="8">
        <f t="shared" si="16"/>
        <v>1145191.7452768697</v>
      </c>
      <c r="AA19" s="8">
        <f t="shared" si="16"/>
        <v>1171493.8326969636</v>
      </c>
      <c r="AB19" s="8">
        <f t="shared" si="16"/>
        <v>1206735.5938301145</v>
      </c>
      <c r="AC19" s="8">
        <f t="shared" si="16"/>
        <v>1221884.718984908</v>
      </c>
      <c r="AE19" s="8">
        <f t="shared" si="5"/>
        <v>14019717.031473611</v>
      </c>
      <c r="AF19" s="9" t="str">
        <f t="shared" si="7"/>
        <v>Annual RR</v>
      </c>
    </row>
    <row r="20" spans="2:32" x14ac:dyDescent="0.5">
      <c r="B20" s="4" t="s">
        <v>43</v>
      </c>
      <c r="C20" s="17" t="s">
        <v>52</v>
      </c>
      <c r="D20" s="4" t="s">
        <v>16</v>
      </c>
      <c r="E20" s="8">
        <f t="shared" ref="E20:AC20" si="17">E60+E100+E140+E180+E220+E260+E300+E340+E380+E420+E460</f>
        <v>753755.9754302674</v>
      </c>
      <c r="F20" s="8">
        <f t="shared" si="17"/>
        <v>799845.59888408193</v>
      </c>
      <c r="G20" s="8">
        <f t="shared" si="17"/>
        <v>822950.56783546286</v>
      </c>
      <c r="H20" s="8">
        <f t="shared" si="17"/>
        <v>791757.3666335661</v>
      </c>
      <c r="I20" s="8">
        <f t="shared" si="17"/>
        <v>800094.16599651019</v>
      </c>
      <c r="J20" s="8">
        <f t="shared" si="17"/>
        <v>825533.83930991148</v>
      </c>
      <c r="K20" s="8">
        <f t="shared" si="17"/>
        <v>846760.71595713287</v>
      </c>
      <c r="L20" s="8">
        <f t="shared" si="17"/>
        <v>862408.57071918063</v>
      </c>
      <c r="M20" s="8">
        <f t="shared" si="17"/>
        <v>955890.79499681899</v>
      </c>
      <c r="N20" s="8">
        <f t="shared" si="17"/>
        <v>975116.96523883077</v>
      </c>
      <c r="O20" s="8">
        <f t="shared" si="17"/>
        <v>986300.75198743329</v>
      </c>
      <c r="P20" s="8">
        <f t="shared" si="17"/>
        <v>1008374.3846744142</v>
      </c>
      <c r="Q20" s="8">
        <f t="shared" si="17"/>
        <v>1051051.5528119369</v>
      </c>
      <c r="R20" s="8">
        <f t="shared" si="17"/>
        <v>1068662.6457645979</v>
      </c>
      <c r="S20" s="8">
        <f t="shared" si="17"/>
        <v>1084437.5611331675</v>
      </c>
      <c r="T20" s="8">
        <f t="shared" si="17"/>
        <v>1098873.3883298473</v>
      </c>
      <c r="U20" s="8">
        <f t="shared" si="17"/>
        <v>1147753.9341516998</v>
      </c>
      <c r="V20" s="8">
        <f t="shared" si="17"/>
        <v>1164062.1588293158</v>
      </c>
      <c r="W20" s="8">
        <f t="shared" si="17"/>
        <v>1191266.4086104042</v>
      </c>
      <c r="X20" s="8">
        <f t="shared" si="17"/>
        <v>1205913.9744883489</v>
      </c>
      <c r="Y20" s="8">
        <f t="shared" si="17"/>
        <v>1228749.1003747331</v>
      </c>
      <c r="Z20" s="8">
        <f t="shared" si="17"/>
        <v>1261168.942209176</v>
      </c>
      <c r="AA20" s="8">
        <f t="shared" si="17"/>
        <v>1285867.3581360239</v>
      </c>
      <c r="AB20" s="8">
        <f t="shared" si="17"/>
        <v>1336890.8876901849</v>
      </c>
      <c r="AC20" s="8">
        <f t="shared" si="17"/>
        <v>1341382.6299807271</v>
      </c>
      <c r="AE20" s="8">
        <f t="shared" si="5"/>
        <v>14407086.449835634</v>
      </c>
      <c r="AF20" s="9" t="str">
        <f t="shared" si="7"/>
        <v>Annual RR</v>
      </c>
    </row>
    <row r="21" spans="2:32" x14ac:dyDescent="0.5">
      <c r="B21" s="4">
        <v>13</v>
      </c>
      <c r="C21" s="17" t="s">
        <v>53</v>
      </c>
      <c r="D21" s="4" t="s">
        <v>16</v>
      </c>
      <c r="E21" s="8">
        <f t="shared" ref="E21:AC21" si="18">E61+E101+E141+E181+E221+E261+E301+E341+E381+E421+E461</f>
        <v>769353.92749872862</v>
      </c>
      <c r="F21" s="8">
        <f t="shared" si="18"/>
        <v>814130.88553662319</v>
      </c>
      <c r="G21" s="8">
        <f t="shared" si="18"/>
        <v>822950.56783190579</v>
      </c>
      <c r="H21" s="8">
        <f t="shared" si="18"/>
        <v>791757.36663704144</v>
      </c>
      <c r="I21" s="8">
        <f t="shared" si="18"/>
        <v>817888.94622205605</v>
      </c>
      <c r="J21" s="8">
        <f t="shared" si="18"/>
        <v>837561.12219703977</v>
      </c>
      <c r="K21" s="8">
        <f t="shared" si="18"/>
        <v>855435.24852169363</v>
      </c>
      <c r="L21" s="8">
        <f t="shared" si="18"/>
        <v>864186.30019761785</v>
      </c>
      <c r="M21" s="8">
        <f t="shared" si="18"/>
        <v>907652.66214087291</v>
      </c>
      <c r="N21" s="8">
        <f t="shared" si="18"/>
        <v>925378.85210850206</v>
      </c>
      <c r="O21" s="8">
        <f t="shared" si="18"/>
        <v>940946.60933817504</v>
      </c>
      <c r="P21" s="8">
        <f t="shared" si="18"/>
        <v>969100.38002226048</v>
      </c>
      <c r="Q21" s="8">
        <f t="shared" si="18"/>
        <v>997556.38023909729</v>
      </c>
      <c r="R21" s="8">
        <f t="shared" si="18"/>
        <v>1031765.9002986565</v>
      </c>
      <c r="S21" s="8">
        <f t="shared" si="18"/>
        <v>1088491.9795701532</v>
      </c>
      <c r="T21" s="8">
        <f t="shared" si="18"/>
        <v>1085736.1775521096</v>
      </c>
      <c r="U21" s="8">
        <f t="shared" si="18"/>
        <v>1126019.2511683409</v>
      </c>
      <c r="V21" s="8">
        <f t="shared" si="18"/>
        <v>1162652.4798884629</v>
      </c>
      <c r="W21" s="8">
        <f t="shared" si="18"/>
        <v>1183267.1682472057</v>
      </c>
      <c r="X21" s="8">
        <f t="shared" si="18"/>
        <v>1188254.030337193</v>
      </c>
      <c r="Y21" s="8">
        <f t="shared" si="18"/>
        <v>1220508.0857161768</v>
      </c>
      <c r="Z21" s="8">
        <f t="shared" si="18"/>
        <v>1248004.2346600178</v>
      </c>
      <c r="AA21" s="8">
        <f t="shared" si="18"/>
        <v>1267002.4813920571</v>
      </c>
      <c r="AB21" s="8">
        <f t="shared" si="18"/>
        <v>1310816.4353622887</v>
      </c>
      <c r="AC21" s="8">
        <f t="shared" si="18"/>
        <v>1325327.7814115405</v>
      </c>
      <c r="AE21" s="8">
        <f t="shared" si="5"/>
        <v>14250313.488126462</v>
      </c>
      <c r="AF21" s="9" t="str">
        <f t="shared" si="7"/>
        <v>Annual RR</v>
      </c>
    </row>
    <row r="22" spans="2:32" x14ac:dyDescent="0.5">
      <c r="B22" s="4">
        <v>14</v>
      </c>
      <c r="C22" s="17" t="s">
        <v>6</v>
      </c>
      <c r="D22" s="4" t="s">
        <v>16</v>
      </c>
      <c r="E22" s="8">
        <f t="shared" ref="E22:AC22" si="19">E62+E102+E142+E182+E222+E262+E302+E342+E382+E422+E462</f>
        <v>755707.24241983995</v>
      </c>
      <c r="F22" s="8">
        <f t="shared" si="19"/>
        <v>803090.55711683468</v>
      </c>
      <c r="G22" s="8">
        <f t="shared" si="19"/>
        <v>823912.76939435815</v>
      </c>
      <c r="H22" s="8">
        <f t="shared" si="19"/>
        <v>801166.80420762277</v>
      </c>
      <c r="I22" s="8">
        <f t="shared" si="19"/>
        <v>831448.47505400062</v>
      </c>
      <c r="J22" s="8">
        <f t="shared" si="19"/>
        <v>874109.89923248568</v>
      </c>
      <c r="K22" s="8">
        <f t="shared" si="19"/>
        <v>879032.07049222814</v>
      </c>
      <c r="L22" s="8">
        <f t="shared" si="19"/>
        <v>888100.0692871206</v>
      </c>
      <c r="M22" s="8">
        <f t="shared" si="19"/>
        <v>911375.80906595429</v>
      </c>
      <c r="N22" s="8">
        <f t="shared" si="19"/>
        <v>916517.24425242713</v>
      </c>
      <c r="O22" s="8">
        <f t="shared" si="19"/>
        <v>919587.19632158731</v>
      </c>
      <c r="P22" s="8">
        <f t="shared" si="19"/>
        <v>942233.11691281747</v>
      </c>
      <c r="Q22" s="8">
        <f t="shared" si="19"/>
        <v>969091.75618966261</v>
      </c>
      <c r="R22" s="8">
        <f t="shared" si="19"/>
        <v>983288.97621080116</v>
      </c>
      <c r="S22" s="8">
        <f t="shared" si="19"/>
        <v>992233.11967208283</v>
      </c>
      <c r="T22" s="8">
        <f t="shared" si="19"/>
        <v>999035.58920650731</v>
      </c>
      <c r="U22" s="8">
        <f t="shared" si="19"/>
        <v>1043051.1115346972</v>
      </c>
      <c r="V22" s="8">
        <f t="shared" si="19"/>
        <v>1066827.8431502425</v>
      </c>
      <c r="W22" s="8">
        <f t="shared" si="19"/>
        <v>1088594.2371082271</v>
      </c>
      <c r="X22" s="8">
        <f t="shared" si="19"/>
        <v>1090980.8119036302</v>
      </c>
      <c r="Y22" s="8">
        <f t="shared" si="19"/>
        <v>1114133.9973044242</v>
      </c>
      <c r="Z22" s="8">
        <f t="shared" si="19"/>
        <v>1137104.6180748106</v>
      </c>
      <c r="AA22" s="8">
        <f t="shared" si="19"/>
        <v>1163679.9066161348</v>
      </c>
      <c r="AB22" s="8">
        <f t="shared" si="19"/>
        <v>1192481.2613650463</v>
      </c>
      <c r="AC22" s="8">
        <f t="shared" si="19"/>
        <v>1166733.5958923162</v>
      </c>
      <c r="AE22" s="8">
        <f t="shared" si="5"/>
        <v>13785085.167654583</v>
      </c>
      <c r="AF22" s="9" t="str">
        <f t="shared" si="7"/>
        <v>Annual RR</v>
      </c>
    </row>
    <row r="23" spans="2:32" x14ac:dyDescent="0.5">
      <c r="B23" s="4" t="s">
        <v>44</v>
      </c>
      <c r="C23" s="17" t="s">
        <v>54</v>
      </c>
      <c r="D23" s="4" t="s">
        <v>16</v>
      </c>
      <c r="E23" s="8">
        <f t="shared" ref="E23:AC23" si="20">E63+E103+E143+E183+E223+E263+E303+E343+E383+E423+E463</f>
        <v>751638.79930980888</v>
      </c>
      <c r="F23" s="8">
        <f t="shared" si="20"/>
        <v>795482.7706231206</v>
      </c>
      <c r="G23" s="8">
        <f t="shared" si="20"/>
        <v>826840.77627553011</v>
      </c>
      <c r="H23" s="8">
        <f t="shared" si="20"/>
        <v>798697.61285560275</v>
      </c>
      <c r="I23" s="8">
        <f t="shared" si="20"/>
        <v>795844.56411482219</v>
      </c>
      <c r="J23" s="8">
        <f t="shared" si="20"/>
        <v>826074.18154407933</v>
      </c>
      <c r="K23" s="8">
        <f t="shared" si="20"/>
        <v>843531.81611561414</v>
      </c>
      <c r="L23" s="8">
        <f t="shared" si="20"/>
        <v>867282.37366589718</v>
      </c>
      <c r="M23" s="8">
        <f t="shared" si="20"/>
        <v>945907.01837860572</v>
      </c>
      <c r="N23" s="8">
        <f t="shared" si="20"/>
        <v>967063.01961676439</v>
      </c>
      <c r="O23" s="8">
        <f t="shared" si="20"/>
        <v>982788.22756140353</v>
      </c>
      <c r="P23" s="8">
        <f t="shared" si="20"/>
        <v>1003347.9134506017</v>
      </c>
      <c r="Q23" s="8">
        <f t="shared" si="20"/>
        <v>1066104.1741067106</v>
      </c>
      <c r="R23" s="8">
        <f t="shared" si="20"/>
        <v>1090660.0347958887</v>
      </c>
      <c r="S23" s="8">
        <f t="shared" si="20"/>
        <v>1100885.6614734281</v>
      </c>
      <c r="T23" s="8">
        <f t="shared" si="20"/>
        <v>1114656.7696450176</v>
      </c>
      <c r="U23" s="8">
        <f t="shared" si="20"/>
        <v>1161741.9629030763</v>
      </c>
      <c r="V23" s="8">
        <f t="shared" si="20"/>
        <v>1176372.0921819895</v>
      </c>
      <c r="W23" s="8">
        <f t="shared" si="20"/>
        <v>1220160.2221114128</v>
      </c>
      <c r="X23" s="8">
        <f t="shared" si="20"/>
        <v>1225977.88909539</v>
      </c>
      <c r="Y23" s="8">
        <f t="shared" si="20"/>
        <v>1248484.6585501647</v>
      </c>
      <c r="Z23" s="8">
        <f t="shared" si="20"/>
        <v>1279235.8723425786</v>
      </c>
      <c r="AA23" s="8">
        <f t="shared" si="20"/>
        <v>1303450.5326483201</v>
      </c>
      <c r="AB23" s="8">
        <f t="shared" si="20"/>
        <v>1352627.6327139421</v>
      </c>
      <c r="AC23" s="8">
        <f t="shared" si="20"/>
        <v>1355715.762040671</v>
      </c>
      <c r="AE23" s="8">
        <f t="shared" si="5"/>
        <v>14488448.576961551</v>
      </c>
      <c r="AF23" s="9" t="str">
        <f t="shared" si="7"/>
        <v>Annual RR</v>
      </c>
    </row>
    <row r="24" spans="2:32" x14ac:dyDescent="0.5">
      <c r="B24" s="4">
        <v>16</v>
      </c>
      <c r="C24" s="17" t="s">
        <v>55</v>
      </c>
      <c r="D24" s="4" t="s">
        <v>16</v>
      </c>
      <c r="E24" s="8">
        <f t="shared" ref="E24:AC24" si="21">E64+E104+E144+E184+E224+E264+E304+E344+E384+E424+E464</f>
        <v>767755.89882324426</v>
      </c>
      <c r="F24" s="8">
        <f t="shared" si="21"/>
        <v>812893.97541799385</v>
      </c>
      <c r="G24" s="8">
        <f t="shared" si="21"/>
        <v>822761.34181896527</v>
      </c>
      <c r="H24" s="8">
        <f t="shared" si="21"/>
        <v>797337.70267534442</v>
      </c>
      <c r="I24" s="8">
        <f t="shared" si="21"/>
        <v>817800.87880732573</v>
      </c>
      <c r="J24" s="8">
        <f t="shared" si="21"/>
        <v>825956.63429542142</v>
      </c>
      <c r="K24" s="8">
        <f t="shared" si="21"/>
        <v>849116.76021886035</v>
      </c>
      <c r="L24" s="8">
        <f t="shared" si="21"/>
        <v>859182.42355741933</v>
      </c>
      <c r="M24" s="8">
        <f t="shared" si="21"/>
        <v>904909.71239283308</v>
      </c>
      <c r="N24" s="8">
        <f t="shared" si="21"/>
        <v>913973.09821209044</v>
      </c>
      <c r="O24" s="8">
        <f t="shared" si="21"/>
        <v>938874.7745970895</v>
      </c>
      <c r="P24" s="8">
        <f t="shared" si="21"/>
        <v>955295.04548909666</v>
      </c>
      <c r="Q24" s="8">
        <f t="shared" si="21"/>
        <v>990002.33147011395</v>
      </c>
      <c r="R24" s="8">
        <f t="shared" si="21"/>
        <v>1014390.9827281703</v>
      </c>
      <c r="S24" s="8">
        <f t="shared" si="21"/>
        <v>1028953.6605170827</v>
      </c>
      <c r="T24" s="8">
        <f t="shared" si="21"/>
        <v>1042715.239207563</v>
      </c>
      <c r="U24" s="8">
        <f t="shared" si="21"/>
        <v>1083172.1996294069</v>
      </c>
      <c r="V24" s="8">
        <f t="shared" si="21"/>
        <v>1119584.7208827701</v>
      </c>
      <c r="W24" s="8">
        <f t="shared" si="21"/>
        <v>1142543.5348820747</v>
      </c>
      <c r="X24" s="8">
        <f t="shared" si="21"/>
        <v>1146553.7328457066</v>
      </c>
      <c r="Y24" s="8">
        <f t="shared" si="21"/>
        <v>1185720.9358712616</v>
      </c>
      <c r="Z24" s="8">
        <f t="shared" si="21"/>
        <v>1202962.1370484852</v>
      </c>
      <c r="AA24" s="8">
        <f t="shared" si="21"/>
        <v>1226015.05306515</v>
      </c>
      <c r="AB24" s="8">
        <f t="shared" si="21"/>
        <v>1277056.0128581999</v>
      </c>
      <c r="AC24" s="8">
        <f t="shared" si="21"/>
        <v>1285670.7013672148</v>
      </c>
      <c r="AE24" s="8">
        <f t="shared" si="5"/>
        <v>14013591.983609507</v>
      </c>
      <c r="AF24" s="9" t="str">
        <f t="shared" si="7"/>
        <v>Annual RR</v>
      </c>
    </row>
    <row r="25" spans="2:32" x14ac:dyDescent="0.5">
      <c r="B25" s="4">
        <v>17</v>
      </c>
      <c r="C25" s="17" t="s">
        <v>7</v>
      </c>
      <c r="D25" s="4" t="s">
        <v>16</v>
      </c>
      <c r="E25" s="8">
        <f t="shared" ref="E25:AC25" si="22">E65+E105+E145+E185+E225+E265+E305+E345+E385+E425+E465</f>
        <v>771387.62498889316</v>
      </c>
      <c r="F25" s="8">
        <f t="shared" si="22"/>
        <v>815548.20998021867</v>
      </c>
      <c r="G25" s="8">
        <f t="shared" si="22"/>
        <v>823492.10025696794</v>
      </c>
      <c r="H25" s="8">
        <f t="shared" si="22"/>
        <v>803131.27676945424</v>
      </c>
      <c r="I25" s="8">
        <f t="shared" si="22"/>
        <v>839028.91357738152</v>
      </c>
      <c r="J25" s="8">
        <f t="shared" si="22"/>
        <v>875068.38587360433</v>
      </c>
      <c r="K25" s="8">
        <f t="shared" si="22"/>
        <v>876140.58494107111</v>
      </c>
      <c r="L25" s="8">
        <f t="shared" si="22"/>
        <v>881868.20265902509</v>
      </c>
      <c r="M25" s="8">
        <f t="shared" si="22"/>
        <v>917980.08118206938</v>
      </c>
      <c r="N25" s="8">
        <f t="shared" si="22"/>
        <v>918321.62331722782</v>
      </c>
      <c r="O25" s="8">
        <f t="shared" si="22"/>
        <v>925926.82660486537</v>
      </c>
      <c r="P25" s="8">
        <f t="shared" si="22"/>
        <v>941159.62729602389</v>
      </c>
      <c r="Q25" s="8">
        <f t="shared" si="22"/>
        <v>968945.94436938339</v>
      </c>
      <c r="R25" s="8">
        <f t="shared" si="22"/>
        <v>982664.07731906988</v>
      </c>
      <c r="S25" s="8">
        <f t="shared" si="22"/>
        <v>997486.71072735265</v>
      </c>
      <c r="T25" s="8">
        <f t="shared" si="22"/>
        <v>1006270.5935831598</v>
      </c>
      <c r="U25" s="8">
        <f t="shared" si="22"/>
        <v>1042361.3771077364</v>
      </c>
      <c r="V25" s="8">
        <f t="shared" si="22"/>
        <v>1068035.3293373042</v>
      </c>
      <c r="W25" s="8">
        <f t="shared" si="22"/>
        <v>1084840.6001816227</v>
      </c>
      <c r="X25" s="8">
        <f t="shared" si="22"/>
        <v>1086952.9602410223</v>
      </c>
      <c r="Y25" s="8">
        <f t="shared" si="22"/>
        <v>1107812.5089649917</v>
      </c>
      <c r="Z25" s="8">
        <f t="shared" si="22"/>
        <v>1127371.6535587884</v>
      </c>
      <c r="AA25" s="8">
        <f t="shared" si="22"/>
        <v>1155879.0934753919</v>
      </c>
      <c r="AB25" s="8">
        <f t="shared" si="22"/>
        <v>1184578.1593381921</v>
      </c>
      <c r="AC25" s="8">
        <f t="shared" si="22"/>
        <v>1171312.5220187977</v>
      </c>
      <c r="AE25" s="8">
        <f t="shared" si="5"/>
        <v>13816325.934381299</v>
      </c>
      <c r="AF25" s="9" t="str">
        <f t="shared" si="7"/>
        <v>Annual RR</v>
      </c>
    </row>
    <row r="26" spans="2:32" x14ac:dyDescent="0.5">
      <c r="B26" s="4" t="s">
        <v>34</v>
      </c>
      <c r="C26" s="17" t="s">
        <v>56</v>
      </c>
      <c r="D26" s="4" t="s">
        <v>16</v>
      </c>
      <c r="E26" s="8">
        <f t="shared" ref="E26:AC26" si="23">E66+E106+E146+E186+E226+E266+E306+E346+E386+E426+E466</f>
        <v>764074.21436781285</v>
      </c>
      <c r="F26" s="8">
        <f t="shared" si="23"/>
        <v>817085.2763630792</v>
      </c>
      <c r="G26" s="8">
        <f t="shared" si="23"/>
        <v>832368.32765401248</v>
      </c>
      <c r="H26" s="8">
        <f t="shared" si="23"/>
        <v>803098.46819741954</v>
      </c>
      <c r="I26" s="8">
        <f t="shared" si="23"/>
        <v>821421.86775690597</v>
      </c>
      <c r="J26" s="8">
        <f t="shared" si="23"/>
        <v>828980.53820645297</v>
      </c>
      <c r="K26" s="8">
        <f t="shared" si="23"/>
        <v>835166.55543752667</v>
      </c>
      <c r="L26" s="8">
        <f t="shared" si="23"/>
        <v>855531.21771907632</v>
      </c>
      <c r="M26" s="8">
        <f t="shared" si="23"/>
        <v>896751.10476665793</v>
      </c>
      <c r="N26" s="8">
        <f t="shared" si="23"/>
        <v>903332.40177699109</v>
      </c>
      <c r="O26" s="8">
        <f t="shared" si="23"/>
        <v>926215.48233349493</v>
      </c>
      <c r="P26" s="8">
        <f t="shared" si="23"/>
        <v>966717.76348320802</v>
      </c>
      <c r="Q26" s="8">
        <f t="shared" si="23"/>
        <v>1005602.9079826829</v>
      </c>
      <c r="R26" s="8">
        <f t="shared" si="23"/>
        <v>1031562.9100647878</v>
      </c>
      <c r="S26" s="8">
        <f t="shared" si="23"/>
        <v>1081855.2941620653</v>
      </c>
      <c r="T26" s="8">
        <f t="shared" si="23"/>
        <v>1089420.5829493182</v>
      </c>
      <c r="U26" s="8">
        <f t="shared" si="23"/>
        <v>1128580.6875317977</v>
      </c>
      <c r="V26" s="8">
        <f t="shared" si="23"/>
        <v>1152847.8488840226</v>
      </c>
      <c r="W26" s="8">
        <f t="shared" si="23"/>
        <v>1173609.2716157841</v>
      </c>
      <c r="X26" s="8">
        <f t="shared" si="23"/>
        <v>1179495.3471935557</v>
      </c>
      <c r="Y26" s="8">
        <f t="shared" si="23"/>
        <v>1211060.2265305878</v>
      </c>
      <c r="Z26" s="8">
        <f t="shared" si="23"/>
        <v>1232832.2738605484</v>
      </c>
      <c r="AA26" s="8">
        <f t="shared" si="23"/>
        <v>1252347.8959462454</v>
      </c>
      <c r="AB26" s="8">
        <f t="shared" si="23"/>
        <v>1289328.9505110995</v>
      </c>
      <c r="AC26" s="8">
        <f t="shared" si="23"/>
        <v>1299152.1826185312</v>
      </c>
      <c r="AE26" s="8">
        <f t="shared" si="5"/>
        <v>14172149.034901634</v>
      </c>
      <c r="AF26" s="9" t="str">
        <f t="shared" si="7"/>
        <v>Annual RR</v>
      </c>
    </row>
    <row r="27" spans="2:32" x14ac:dyDescent="0.5">
      <c r="B27" s="4" t="s">
        <v>35</v>
      </c>
      <c r="C27" s="17" t="s">
        <v>57</v>
      </c>
      <c r="D27" s="4" t="s">
        <v>16</v>
      </c>
      <c r="E27" s="8">
        <f t="shared" ref="E27:AC27" si="24">E67+E107+E147+E187+E227+E267+E307+E347+E387+E427+E467</f>
        <v>752538.24860131531</v>
      </c>
      <c r="F27" s="8">
        <f t="shared" si="24"/>
        <v>804669.29675147287</v>
      </c>
      <c r="G27" s="8">
        <f t="shared" si="24"/>
        <v>829031.11931276426</v>
      </c>
      <c r="H27" s="8">
        <f t="shared" si="24"/>
        <v>798201.33785462286</v>
      </c>
      <c r="I27" s="8">
        <f t="shared" si="24"/>
        <v>803387.80118180462</v>
      </c>
      <c r="J27" s="8">
        <f t="shared" si="24"/>
        <v>868426.80901077413</v>
      </c>
      <c r="K27" s="8">
        <f t="shared" si="24"/>
        <v>885121.80768985662</v>
      </c>
      <c r="L27" s="8">
        <f t="shared" si="24"/>
        <v>917859.21871556365</v>
      </c>
      <c r="M27" s="8">
        <f t="shared" si="24"/>
        <v>971422.3959755234</v>
      </c>
      <c r="N27" s="8">
        <f t="shared" si="24"/>
        <v>983337.19481262274</v>
      </c>
      <c r="O27" s="8">
        <f t="shared" si="24"/>
        <v>1003210.974791659</v>
      </c>
      <c r="P27" s="8">
        <f t="shared" si="24"/>
        <v>1022573.7383202766</v>
      </c>
      <c r="Q27" s="8">
        <f t="shared" si="24"/>
        <v>1079762.3837890171</v>
      </c>
      <c r="R27" s="8">
        <f t="shared" si="24"/>
        <v>1111588.0154331864</v>
      </c>
      <c r="S27" s="8">
        <f t="shared" si="24"/>
        <v>1119630.1966770492</v>
      </c>
      <c r="T27" s="8">
        <f t="shared" si="24"/>
        <v>1117243.7619773257</v>
      </c>
      <c r="U27" s="8">
        <f t="shared" si="24"/>
        <v>1161431.2740468623</v>
      </c>
      <c r="V27" s="8">
        <f t="shared" si="24"/>
        <v>1181844.6397648135</v>
      </c>
      <c r="W27" s="8">
        <f t="shared" si="24"/>
        <v>1220084.6441549247</v>
      </c>
      <c r="X27" s="8">
        <f t="shared" si="24"/>
        <v>1224969.0823669899</v>
      </c>
      <c r="Y27" s="8">
        <f t="shared" si="24"/>
        <v>1257552.0010723488</v>
      </c>
      <c r="Z27" s="8">
        <f t="shared" si="24"/>
        <v>1281050.2007544695</v>
      </c>
      <c r="AA27" s="8">
        <f t="shared" si="24"/>
        <v>1312979.2433751442</v>
      </c>
      <c r="AB27" s="8">
        <f t="shared" si="24"/>
        <v>1357721.8347773175</v>
      </c>
      <c r="AC27" s="8">
        <f t="shared" si="24"/>
        <v>1369053.0996117839</v>
      </c>
      <c r="AE27" s="8">
        <f t="shared" si="5"/>
        <v>14701913.803820487</v>
      </c>
      <c r="AF27" s="9" t="str">
        <f t="shared" si="7"/>
        <v>Annual RR</v>
      </c>
    </row>
    <row r="28" spans="2:32" x14ac:dyDescent="0.5">
      <c r="B28" s="4" t="s">
        <v>36</v>
      </c>
      <c r="C28" s="17" t="s">
        <v>58</v>
      </c>
      <c r="D28" s="4" t="s">
        <v>16</v>
      </c>
      <c r="E28" s="8">
        <f t="shared" ref="E28:AC28" si="25">E68+E108+E148+E188+E228+E268+E308+E348+E388+E428+E468</f>
        <v>757359.80298088782</v>
      </c>
      <c r="F28" s="8">
        <f t="shared" si="25"/>
        <v>804142.5773593632</v>
      </c>
      <c r="G28" s="8">
        <f t="shared" si="25"/>
        <v>827811.56436258333</v>
      </c>
      <c r="H28" s="8">
        <f t="shared" si="25"/>
        <v>808628.55732844328</v>
      </c>
      <c r="I28" s="8">
        <f t="shared" si="25"/>
        <v>829144.73429910326</v>
      </c>
      <c r="J28" s="8">
        <f t="shared" si="25"/>
        <v>875151.24204392929</v>
      </c>
      <c r="K28" s="8">
        <f t="shared" si="25"/>
        <v>886233.18666437385</v>
      </c>
      <c r="L28" s="8">
        <f t="shared" si="25"/>
        <v>900831.61170937726</v>
      </c>
      <c r="M28" s="8">
        <f t="shared" si="25"/>
        <v>944703.32536804536</v>
      </c>
      <c r="N28" s="8">
        <f t="shared" si="25"/>
        <v>942146.79237359099</v>
      </c>
      <c r="O28" s="8">
        <f t="shared" si="25"/>
        <v>950506.11760451749</v>
      </c>
      <c r="P28" s="8">
        <f t="shared" si="25"/>
        <v>979954.52896068827</v>
      </c>
      <c r="Q28" s="8">
        <f t="shared" si="25"/>
        <v>1019460.7301108085</v>
      </c>
      <c r="R28" s="8">
        <f t="shared" si="25"/>
        <v>1039830.5789439932</v>
      </c>
      <c r="S28" s="8">
        <f t="shared" si="25"/>
        <v>1055151.2342019454</v>
      </c>
      <c r="T28" s="8">
        <f t="shared" si="25"/>
        <v>1040459.4637936897</v>
      </c>
      <c r="U28" s="8">
        <f t="shared" si="25"/>
        <v>1087354.8353858937</v>
      </c>
      <c r="V28" s="8">
        <f t="shared" si="25"/>
        <v>1115742.4547516981</v>
      </c>
      <c r="W28" s="8">
        <f t="shared" si="25"/>
        <v>1117365.1513761347</v>
      </c>
      <c r="X28" s="8">
        <f t="shared" si="25"/>
        <v>1129859.5837371522</v>
      </c>
      <c r="Y28" s="8">
        <f t="shared" si="25"/>
        <v>1159008.2249875865</v>
      </c>
      <c r="Z28" s="8">
        <f t="shared" si="25"/>
        <v>1180581.8623430196</v>
      </c>
      <c r="AA28" s="8">
        <f t="shared" si="25"/>
        <v>1210481.0910483822</v>
      </c>
      <c r="AB28" s="8">
        <f t="shared" si="25"/>
        <v>1250533.4460607818</v>
      </c>
      <c r="AC28" s="8">
        <f t="shared" si="25"/>
        <v>1253184.3189360844</v>
      </c>
      <c r="AE28" s="8">
        <f t="shared" si="5"/>
        <v>14164115.971883908</v>
      </c>
      <c r="AF28" s="9" t="str">
        <f t="shared" si="7"/>
        <v>Annual RR</v>
      </c>
    </row>
    <row r="29" spans="2:32" x14ac:dyDescent="0.5">
      <c r="B29" s="4" t="s">
        <v>37</v>
      </c>
      <c r="C29" s="17" t="s">
        <v>59</v>
      </c>
      <c r="D29" s="4" t="s">
        <v>16</v>
      </c>
      <c r="E29" s="8">
        <f t="shared" ref="E29:AC29" si="26">E69+E109+E149+E189+E229+E269+E309+E349+E389+E429+E469</f>
        <v>756552.19461625011</v>
      </c>
      <c r="F29" s="8">
        <f t="shared" si="26"/>
        <v>803285.19409409631</v>
      </c>
      <c r="G29" s="8">
        <f t="shared" si="26"/>
        <v>822364.35995685041</v>
      </c>
      <c r="H29" s="8">
        <f t="shared" si="26"/>
        <v>804736.99749533727</v>
      </c>
      <c r="I29" s="8">
        <f t="shared" si="26"/>
        <v>843005.66804691404</v>
      </c>
      <c r="J29" s="8">
        <f t="shared" si="26"/>
        <v>865692.44793501252</v>
      </c>
      <c r="K29" s="8">
        <f t="shared" si="26"/>
        <v>876762.64960308908</v>
      </c>
      <c r="L29" s="8">
        <f t="shared" si="26"/>
        <v>883327.10156464169</v>
      </c>
      <c r="M29" s="8">
        <f t="shared" si="26"/>
        <v>913629.47423727973</v>
      </c>
      <c r="N29" s="8">
        <f t="shared" si="26"/>
        <v>911169.77134511818</v>
      </c>
      <c r="O29" s="8">
        <f t="shared" si="26"/>
        <v>915712.94661330129</v>
      </c>
      <c r="P29" s="8">
        <f t="shared" si="26"/>
        <v>933094.84913575882</v>
      </c>
      <c r="Q29" s="8">
        <f t="shared" si="26"/>
        <v>961457.33204229502</v>
      </c>
      <c r="R29" s="8">
        <f t="shared" si="26"/>
        <v>960508.95831751078</v>
      </c>
      <c r="S29" s="8">
        <f t="shared" si="26"/>
        <v>970022.41345438</v>
      </c>
      <c r="T29" s="8">
        <f t="shared" si="26"/>
        <v>1034135.8229425743</v>
      </c>
      <c r="U29" s="8">
        <f t="shared" si="26"/>
        <v>1064647.1998993845</v>
      </c>
      <c r="V29" s="8">
        <f t="shared" si="26"/>
        <v>1077967.9380919735</v>
      </c>
      <c r="W29" s="8">
        <f t="shared" si="26"/>
        <v>1086019.5082678813</v>
      </c>
      <c r="X29" s="8">
        <f t="shared" si="26"/>
        <v>1118804.9958328297</v>
      </c>
      <c r="Y29" s="8">
        <f t="shared" si="26"/>
        <v>1139699.3081107654</v>
      </c>
      <c r="Z29" s="8">
        <f t="shared" si="26"/>
        <v>1144663.2502322104</v>
      </c>
      <c r="AA29" s="8">
        <f t="shared" si="26"/>
        <v>1184340.3410367712</v>
      </c>
      <c r="AB29" s="8">
        <f t="shared" si="26"/>
        <v>1200054.1336603584</v>
      </c>
      <c r="AC29" s="8">
        <f t="shared" si="26"/>
        <v>1222183.5063131107</v>
      </c>
      <c r="AE29" s="8">
        <f t="shared" si="5"/>
        <v>13829078.219366049</v>
      </c>
      <c r="AF29" s="9" t="str">
        <f t="shared" si="7"/>
        <v>Annual RR</v>
      </c>
    </row>
    <row r="30" spans="2:32" x14ac:dyDescent="0.5">
      <c r="B30" s="4" t="s">
        <v>38</v>
      </c>
      <c r="C30" s="17" t="s">
        <v>60</v>
      </c>
      <c r="D30" s="4" t="s">
        <v>16</v>
      </c>
      <c r="E30" s="8">
        <f t="shared" ref="E30:AC30" si="27">E70+E110+E150+E190+E230+E270+E310+E350+E390+E430+E470</f>
        <v>766508.28506182064</v>
      </c>
      <c r="F30" s="8">
        <f t="shared" si="27"/>
        <v>815467.60772979888</v>
      </c>
      <c r="G30" s="8">
        <f t="shared" si="27"/>
        <v>832831.03160798049</v>
      </c>
      <c r="H30" s="8">
        <f t="shared" si="27"/>
        <v>799159.33334382076</v>
      </c>
      <c r="I30" s="8">
        <f t="shared" si="27"/>
        <v>808495.95052322722</v>
      </c>
      <c r="J30" s="8">
        <f t="shared" si="27"/>
        <v>808928.96280572331</v>
      </c>
      <c r="K30" s="8">
        <f t="shared" si="27"/>
        <v>827357.49317645631</v>
      </c>
      <c r="L30" s="8">
        <f t="shared" si="27"/>
        <v>841129.91333241633</v>
      </c>
      <c r="M30" s="8">
        <f t="shared" si="27"/>
        <v>884942.85139481735</v>
      </c>
      <c r="N30" s="8">
        <f t="shared" si="27"/>
        <v>893673.04520456144</v>
      </c>
      <c r="O30" s="8">
        <f t="shared" si="27"/>
        <v>913381.44050370215</v>
      </c>
      <c r="P30" s="8">
        <f t="shared" si="27"/>
        <v>949468.53610911465</v>
      </c>
      <c r="Q30" s="8">
        <f t="shared" si="27"/>
        <v>995325.61126466538</v>
      </c>
      <c r="R30" s="8">
        <f t="shared" si="27"/>
        <v>1055147.2879038691</v>
      </c>
      <c r="S30" s="8">
        <f t="shared" si="27"/>
        <v>1106766.7616996386</v>
      </c>
      <c r="T30" s="8">
        <f t="shared" si="27"/>
        <v>1117955.0860337403</v>
      </c>
      <c r="U30" s="8">
        <f t="shared" si="27"/>
        <v>1149128.5251320854</v>
      </c>
      <c r="V30" s="8">
        <f t="shared" si="27"/>
        <v>1168935.9102857539</v>
      </c>
      <c r="W30" s="8">
        <f t="shared" si="27"/>
        <v>1199647.9929430881</v>
      </c>
      <c r="X30" s="8">
        <f t="shared" si="27"/>
        <v>1193848.1388817704</v>
      </c>
      <c r="Y30" s="8">
        <f t="shared" si="27"/>
        <v>1219504.8044376494</v>
      </c>
      <c r="Z30" s="8">
        <f t="shared" si="27"/>
        <v>1249223.8520333304</v>
      </c>
      <c r="AA30" s="8">
        <f t="shared" si="27"/>
        <v>1268205.5139829284</v>
      </c>
      <c r="AB30" s="8">
        <f t="shared" si="27"/>
        <v>1308833.5216594427</v>
      </c>
      <c r="AC30" s="8">
        <f t="shared" si="27"/>
        <v>1331211.9877849903</v>
      </c>
      <c r="AE30" s="8">
        <f t="shared" si="5"/>
        <v>14192271.271727685</v>
      </c>
      <c r="AF30" s="9" t="str">
        <f t="shared" si="7"/>
        <v>Annual RR</v>
      </c>
    </row>
    <row r="31" spans="2:32" x14ac:dyDescent="0.5">
      <c r="B31" s="4" t="s">
        <v>45</v>
      </c>
      <c r="C31" s="17" t="s">
        <v>61</v>
      </c>
      <c r="D31" s="4" t="s">
        <v>16</v>
      </c>
      <c r="E31" s="8">
        <f t="shared" ref="E31:AC31" si="28">E71+E111+E151+E191+E231+E271+E311+E351+E391+E431+E471</f>
        <v>754958.81069043477</v>
      </c>
      <c r="F31" s="8">
        <f t="shared" si="28"/>
        <v>796080.95508429268</v>
      </c>
      <c r="G31" s="8">
        <f t="shared" si="28"/>
        <v>824491.74138276814</v>
      </c>
      <c r="H31" s="8">
        <f t="shared" si="28"/>
        <v>791396.124465334</v>
      </c>
      <c r="I31" s="8">
        <f t="shared" si="28"/>
        <v>798288.70654333103</v>
      </c>
      <c r="J31" s="8">
        <f t="shared" si="28"/>
        <v>863308.16812862898</v>
      </c>
      <c r="K31" s="8">
        <f t="shared" si="28"/>
        <v>878205.1808761796</v>
      </c>
      <c r="L31" s="8">
        <f t="shared" si="28"/>
        <v>905303.4049638554</v>
      </c>
      <c r="M31" s="8">
        <f t="shared" si="28"/>
        <v>947855.47838817968</v>
      </c>
      <c r="N31" s="8">
        <f t="shared" si="28"/>
        <v>970878.79234536493</v>
      </c>
      <c r="O31" s="8">
        <f t="shared" si="28"/>
        <v>991869.3760275204</v>
      </c>
      <c r="P31" s="8">
        <f t="shared" si="28"/>
        <v>1006607.9767674485</v>
      </c>
      <c r="Q31" s="8">
        <f t="shared" si="28"/>
        <v>1058050.6130020679</v>
      </c>
      <c r="R31" s="8">
        <f t="shared" si="28"/>
        <v>1069363.6305211834</v>
      </c>
      <c r="S31" s="8">
        <f t="shared" si="28"/>
        <v>1095109.0294694495</v>
      </c>
      <c r="T31" s="8">
        <f t="shared" si="28"/>
        <v>1092643.3504175853</v>
      </c>
      <c r="U31" s="8">
        <f t="shared" si="28"/>
        <v>1138946.8684062422</v>
      </c>
      <c r="V31" s="8">
        <f t="shared" si="28"/>
        <v>1166406.8954747212</v>
      </c>
      <c r="W31" s="8">
        <f t="shared" si="28"/>
        <v>1249344.6271432249</v>
      </c>
      <c r="X31" s="8">
        <f t="shared" si="28"/>
        <v>1252776.6011975077</v>
      </c>
      <c r="Y31" s="8">
        <f t="shared" si="28"/>
        <v>1257978.9912626373</v>
      </c>
      <c r="Z31" s="8">
        <f t="shared" si="28"/>
        <v>1287029.1598256275</v>
      </c>
      <c r="AA31" s="8">
        <f t="shared" si="28"/>
        <v>1327941.7008826814</v>
      </c>
      <c r="AB31" s="8">
        <f t="shared" si="28"/>
        <v>1380883.1482814921</v>
      </c>
      <c r="AC31" s="8">
        <f t="shared" si="28"/>
        <v>1378661.6711715779</v>
      </c>
      <c r="AE31" s="8">
        <f t="shared" si="5"/>
        <v>14588957.642740469</v>
      </c>
      <c r="AF31" s="9" t="str">
        <f t="shared" si="7"/>
        <v>Annual RR</v>
      </c>
    </row>
    <row r="32" spans="2:32" x14ac:dyDescent="0.5">
      <c r="B32" s="4" t="s">
        <v>28</v>
      </c>
      <c r="C32" s="17" t="s">
        <v>62</v>
      </c>
      <c r="D32" s="4" t="s">
        <v>16</v>
      </c>
      <c r="E32" s="8">
        <f t="shared" ref="E32:AC32" si="29">E72+E112+E152+E192+E232+E272+E312+E352+E392+E432+E472</f>
        <v>770022.71815623692</v>
      </c>
      <c r="F32" s="8">
        <f t="shared" si="29"/>
        <v>819029.71005293808</v>
      </c>
      <c r="G32" s="8">
        <f t="shared" si="29"/>
        <v>820209.82559112681</v>
      </c>
      <c r="H32" s="8">
        <f t="shared" si="29"/>
        <v>805088.0540738469</v>
      </c>
      <c r="I32" s="8">
        <f t="shared" si="29"/>
        <v>817476.32700450846</v>
      </c>
      <c r="J32" s="8">
        <f t="shared" si="29"/>
        <v>869245.27635923144</v>
      </c>
      <c r="K32" s="8">
        <f t="shared" si="29"/>
        <v>883469.88767695078</v>
      </c>
      <c r="L32" s="8">
        <f t="shared" si="29"/>
        <v>930492.58479943837</v>
      </c>
      <c r="M32" s="8">
        <f t="shared" si="29"/>
        <v>994666.62528408098</v>
      </c>
      <c r="N32" s="8">
        <f t="shared" si="29"/>
        <v>981489.18556894036</v>
      </c>
      <c r="O32" s="8">
        <f t="shared" si="29"/>
        <v>979389.89571252826</v>
      </c>
      <c r="P32" s="8">
        <f t="shared" si="29"/>
        <v>998578.8989057123</v>
      </c>
      <c r="Q32" s="8">
        <f t="shared" si="29"/>
        <v>1002484.9084452301</v>
      </c>
      <c r="R32" s="8">
        <f t="shared" si="29"/>
        <v>1017623.5981392178</v>
      </c>
      <c r="S32" s="8">
        <f t="shared" si="29"/>
        <v>1020532.5737546417</v>
      </c>
      <c r="T32" s="8">
        <f t="shared" si="29"/>
        <v>1027522.2369558183</v>
      </c>
      <c r="U32" s="8">
        <f t="shared" si="29"/>
        <v>1048047.3313925994</v>
      </c>
      <c r="V32" s="8">
        <f t="shared" si="29"/>
        <v>1046462.3406591569</v>
      </c>
      <c r="W32" s="8">
        <f t="shared" si="29"/>
        <v>1048181.8397822271</v>
      </c>
      <c r="X32" s="8">
        <f t="shared" si="29"/>
        <v>1056401.1645347942</v>
      </c>
      <c r="Y32" s="8">
        <f t="shared" si="29"/>
        <v>1071356.7282782849</v>
      </c>
      <c r="Z32" s="8">
        <f t="shared" si="29"/>
        <v>1083145.2061441846</v>
      </c>
      <c r="AA32" s="8">
        <f t="shared" si="29"/>
        <v>1114279.7109911528</v>
      </c>
      <c r="AB32" s="8">
        <f t="shared" si="29"/>
        <v>1123522.0133973078</v>
      </c>
      <c r="AC32" s="8">
        <f t="shared" si="29"/>
        <v>1096087.6469035801</v>
      </c>
      <c r="AE32" s="8">
        <f t="shared" si="5"/>
        <v>13931647.250216192</v>
      </c>
      <c r="AF32" s="9" t="str">
        <f t="shared" si="7"/>
        <v>Annual RR</v>
      </c>
    </row>
    <row r="33" spans="2:32" x14ac:dyDescent="0.5">
      <c r="B33" s="4">
        <v>25</v>
      </c>
      <c r="C33" s="17" t="s">
        <v>8</v>
      </c>
      <c r="D33" s="4" t="s">
        <v>16</v>
      </c>
      <c r="E33" s="8">
        <f t="shared" ref="E33:AC33" si="30">E73+E113+E153+E193+E233+E273+E313+E353+E393+E433+E473</f>
        <v>765069.22552818561</v>
      </c>
      <c r="F33" s="8">
        <f t="shared" si="30"/>
        <v>818922.78912987921</v>
      </c>
      <c r="G33" s="8">
        <f t="shared" si="30"/>
        <v>828210.96665543097</v>
      </c>
      <c r="H33" s="8">
        <f t="shared" si="30"/>
        <v>796619.23709185282</v>
      </c>
      <c r="I33" s="8">
        <f t="shared" si="30"/>
        <v>813190.61388978979</v>
      </c>
      <c r="J33" s="8">
        <f t="shared" si="30"/>
        <v>840161.26515667152</v>
      </c>
      <c r="K33" s="8">
        <f t="shared" si="30"/>
        <v>888236.82002724055</v>
      </c>
      <c r="L33" s="8">
        <f t="shared" si="30"/>
        <v>927821.37973002915</v>
      </c>
      <c r="M33" s="8">
        <f t="shared" si="30"/>
        <v>993590.62315234204</v>
      </c>
      <c r="N33" s="8">
        <f t="shared" si="30"/>
        <v>1001040.3729413431</v>
      </c>
      <c r="O33" s="8">
        <f t="shared" si="30"/>
        <v>1013417.7326508085</v>
      </c>
      <c r="P33" s="8">
        <f t="shared" si="30"/>
        <v>1034205.4715792182</v>
      </c>
      <c r="Q33" s="8">
        <f t="shared" si="30"/>
        <v>1071032.0317269661</v>
      </c>
      <c r="R33" s="8">
        <f t="shared" si="30"/>
        <v>1085236.9900892919</v>
      </c>
      <c r="S33" s="8">
        <f t="shared" si="30"/>
        <v>1090924.4621911896</v>
      </c>
      <c r="T33" s="8">
        <f t="shared" si="30"/>
        <v>1102964.2701729308</v>
      </c>
      <c r="U33" s="8">
        <f t="shared" si="30"/>
        <v>1130954.5057457096</v>
      </c>
      <c r="V33" s="8">
        <f t="shared" si="30"/>
        <v>1149791.793042372</v>
      </c>
      <c r="W33" s="8">
        <f t="shared" si="30"/>
        <v>1168711.3953862437</v>
      </c>
      <c r="X33" s="8">
        <f t="shared" si="30"/>
        <v>1185073.670915863</v>
      </c>
      <c r="Y33" s="8">
        <f t="shared" si="30"/>
        <v>1206911.649845676</v>
      </c>
      <c r="Z33" s="8">
        <f t="shared" si="30"/>
        <v>1233430.5678326911</v>
      </c>
      <c r="AA33" s="8">
        <f t="shared" si="30"/>
        <v>1239415.1200095471</v>
      </c>
      <c r="AB33" s="8">
        <f t="shared" si="30"/>
        <v>1282317.9850900171</v>
      </c>
      <c r="AC33" s="8">
        <f t="shared" si="30"/>
        <v>1289535.9782807096</v>
      </c>
      <c r="AE33" s="8">
        <f t="shared" si="5"/>
        <v>14544898.912497714</v>
      </c>
      <c r="AF33" s="9" t="str">
        <f t="shared" si="7"/>
        <v>Annual RR</v>
      </c>
    </row>
    <row r="34" spans="2:32" x14ac:dyDescent="0.5">
      <c r="B34" s="4">
        <v>26</v>
      </c>
      <c r="C34" s="17" t="s">
        <v>9</v>
      </c>
      <c r="D34" s="4" t="s">
        <v>16</v>
      </c>
      <c r="E34" s="8">
        <f t="shared" ref="E34:AC34" si="31">E74+E114+E154+E194+E234+E274+E314+E354+E394+E434+E474</f>
        <v>772021.45430910471</v>
      </c>
      <c r="F34" s="8">
        <f t="shared" si="31"/>
        <v>820427.85052976559</v>
      </c>
      <c r="G34" s="8">
        <f t="shared" si="31"/>
        <v>822102.20925466681</v>
      </c>
      <c r="H34" s="8">
        <f t="shared" si="31"/>
        <v>811243.29736952623</v>
      </c>
      <c r="I34" s="8">
        <f t="shared" si="31"/>
        <v>838041.30121205689</v>
      </c>
      <c r="J34" s="8">
        <f t="shared" si="31"/>
        <v>875329.17798977857</v>
      </c>
      <c r="K34" s="8">
        <f t="shared" si="31"/>
        <v>895661.72002835595</v>
      </c>
      <c r="L34" s="8">
        <f t="shared" si="31"/>
        <v>920824.87749701412</v>
      </c>
      <c r="M34" s="8">
        <f t="shared" si="31"/>
        <v>1008552.1949463186</v>
      </c>
      <c r="N34" s="8">
        <f t="shared" si="31"/>
        <v>1007745.2922244039</v>
      </c>
      <c r="O34" s="8">
        <f t="shared" si="31"/>
        <v>1013810.0140416052</v>
      </c>
      <c r="P34" s="8">
        <f t="shared" si="31"/>
        <v>1030405.3042857099</v>
      </c>
      <c r="Q34" s="8">
        <f t="shared" si="31"/>
        <v>1033482.4070775951</v>
      </c>
      <c r="R34" s="8">
        <f t="shared" si="31"/>
        <v>1051783.9455789772</v>
      </c>
      <c r="S34" s="8">
        <f t="shared" si="31"/>
        <v>1064928.3824548738</v>
      </c>
      <c r="T34" s="8">
        <f t="shared" si="31"/>
        <v>1063658.9067628216</v>
      </c>
      <c r="U34" s="8">
        <f t="shared" si="31"/>
        <v>1090489.7409606392</v>
      </c>
      <c r="V34" s="8">
        <f t="shared" si="31"/>
        <v>1086871.8411754605</v>
      </c>
      <c r="W34" s="8">
        <f t="shared" si="31"/>
        <v>1093989.3349587151</v>
      </c>
      <c r="X34" s="8">
        <f t="shared" si="31"/>
        <v>1112164.7365027529</v>
      </c>
      <c r="Y34" s="8">
        <f t="shared" si="31"/>
        <v>1113937.7306089918</v>
      </c>
      <c r="Z34" s="8">
        <f t="shared" si="31"/>
        <v>1130476.9785230893</v>
      </c>
      <c r="AA34" s="8">
        <f t="shared" si="31"/>
        <v>1157541.6344860466</v>
      </c>
      <c r="AB34" s="8">
        <f t="shared" si="31"/>
        <v>1176711.0614618061</v>
      </c>
      <c r="AC34" s="8">
        <f t="shared" si="31"/>
        <v>1142564.2606324549</v>
      </c>
      <c r="AE34" s="8">
        <f t="shared" si="5"/>
        <v>14264898.079745248</v>
      </c>
      <c r="AF34" s="9" t="str">
        <f t="shared" si="7"/>
        <v>Annual RR</v>
      </c>
    </row>
    <row r="35" spans="2:32" x14ac:dyDescent="0.5">
      <c r="B35" s="4" t="s">
        <v>29</v>
      </c>
      <c r="C35" s="17" t="s">
        <v>63</v>
      </c>
      <c r="D35" s="4" t="s">
        <v>16</v>
      </c>
      <c r="E35" s="8">
        <f t="shared" ref="E35:AC35" si="32">E75+E115+E155+E195+E235+E275+E315+E355+E395+E435+E475</f>
        <v>769998.47093303746</v>
      </c>
      <c r="F35" s="8">
        <f t="shared" si="32"/>
        <v>828135.71178321633</v>
      </c>
      <c r="G35" s="8">
        <f t="shared" si="32"/>
        <v>840536.26499183173</v>
      </c>
      <c r="H35" s="8">
        <f t="shared" si="32"/>
        <v>808769.06231023581</v>
      </c>
      <c r="I35" s="8">
        <f t="shared" si="32"/>
        <v>822725.06653446367</v>
      </c>
      <c r="J35" s="8">
        <f t="shared" si="32"/>
        <v>846807.05462283292</v>
      </c>
      <c r="K35" s="8">
        <f t="shared" si="32"/>
        <v>865304.51094306726</v>
      </c>
      <c r="L35" s="8">
        <f t="shared" si="32"/>
        <v>877764.80865673535</v>
      </c>
      <c r="M35" s="8">
        <f t="shared" si="32"/>
        <v>969066.7038292673</v>
      </c>
      <c r="N35" s="8">
        <f t="shared" si="32"/>
        <v>986260.93156406214</v>
      </c>
      <c r="O35" s="8">
        <f t="shared" si="32"/>
        <v>1003027.0599494305</v>
      </c>
      <c r="P35" s="8">
        <f t="shared" si="32"/>
        <v>1014416.0019645123</v>
      </c>
      <c r="Q35" s="8">
        <f t="shared" si="32"/>
        <v>1061534.4878472784</v>
      </c>
      <c r="R35" s="8">
        <f t="shared" si="32"/>
        <v>1083621.340246262</v>
      </c>
      <c r="S35" s="8">
        <f t="shared" si="32"/>
        <v>1097103.4803913252</v>
      </c>
      <c r="T35" s="8">
        <f t="shared" si="32"/>
        <v>1114627.4636742729</v>
      </c>
      <c r="U35" s="8">
        <f t="shared" si="32"/>
        <v>1150925.8106518262</v>
      </c>
      <c r="V35" s="8">
        <f t="shared" si="32"/>
        <v>1172845.1099878941</v>
      </c>
      <c r="W35" s="8">
        <f t="shared" si="32"/>
        <v>1206604.1688834219</v>
      </c>
      <c r="X35" s="8">
        <f t="shared" si="32"/>
        <v>1203670.8901943227</v>
      </c>
      <c r="Y35" s="8">
        <f t="shared" si="32"/>
        <v>1235592.4298406043</v>
      </c>
      <c r="Z35" s="8">
        <f t="shared" si="32"/>
        <v>1266873.7366163</v>
      </c>
      <c r="AA35" s="8">
        <f t="shared" si="32"/>
        <v>1300419.8354957211</v>
      </c>
      <c r="AB35" s="8">
        <f t="shared" si="32"/>
        <v>1351611.5216820068</v>
      </c>
      <c r="AC35" s="8">
        <f t="shared" si="32"/>
        <v>1358110.426339943</v>
      </c>
      <c r="AE35" s="8">
        <f t="shared" si="5"/>
        <v>14628954.933142975</v>
      </c>
      <c r="AF35" s="9" t="str">
        <f t="shared" si="7"/>
        <v>Annual RR</v>
      </c>
    </row>
    <row r="36" spans="2:32" x14ac:dyDescent="0.5">
      <c r="B36" s="4" t="s">
        <v>30</v>
      </c>
      <c r="C36" s="17" t="s">
        <v>64</v>
      </c>
      <c r="D36" s="4" t="s">
        <v>16</v>
      </c>
      <c r="E36" s="8">
        <f t="shared" ref="E36:AC36" si="33">E76+E116+E156+E196+E236+E276+E316+E356+E396+E436+E476</f>
        <v>766532.75121434627</v>
      </c>
      <c r="F36" s="8">
        <f t="shared" si="33"/>
        <v>830998.32541742723</v>
      </c>
      <c r="G36" s="8">
        <f t="shared" si="33"/>
        <v>840424.2133969909</v>
      </c>
      <c r="H36" s="8">
        <f t="shared" si="33"/>
        <v>808665.61932619603</v>
      </c>
      <c r="I36" s="8">
        <f t="shared" si="33"/>
        <v>829588.11485785921</v>
      </c>
      <c r="J36" s="8">
        <f t="shared" si="33"/>
        <v>850440.42466793431</v>
      </c>
      <c r="K36" s="8">
        <f t="shared" si="33"/>
        <v>862755.91598049272</v>
      </c>
      <c r="L36" s="8">
        <f t="shared" si="33"/>
        <v>866462.50641555153</v>
      </c>
      <c r="M36" s="8">
        <f t="shared" si="33"/>
        <v>916933.27599236846</v>
      </c>
      <c r="N36" s="8">
        <f t="shared" si="33"/>
        <v>927138.78841240087</v>
      </c>
      <c r="O36" s="8">
        <f t="shared" si="33"/>
        <v>948873.43845324276</v>
      </c>
      <c r="P36" s="8">
        <f t="shared" si="33"/>
        <v>1010594.1114914489</v>
      </c>
      <c r="Q36" s="8">
        <f t="shared" si="33"/>
        <v>1041708.2769371977</v>
      </c>
      <c r="R36" s="8">
        <f t="shared" si="33"/>
        <v>1058689.4160203987</v>
      </c>
      <c r="S36" s="8">
        <f t="shared" si="33"/>
        <v>1072755.3969097952</v>
      </c>
      <c r="T36" s="8">
        <f t="shared" si="33"/>
        <v>1088881.4559520062</v>
      </c>
      <c r="U36" s="8">
        <f t="shared" si="33"/>
        <v>1121170.948600966</v>
      </c>
      <c r="V36" s="8">
        <f t="shared" si="33"/>
        <v>1163052.0438409599</v>
      </c>
      <c r="W36" s="8">
        <f t="shared" si="33"/>
        <v>1174048.7149883828</v>
      </c>
      <c r="X36" s="8">
        <f t="shared" si="33"/>
        <v>1182609.5747679065</v>
      </c>
      <c r="Y36" s="8">
        <f t="shared" si="33"/>
        <v>1217156.3996242187</v>
      </c>
      <c r="Z36" s="8">
        <f t="shared" si="33"/>
        <v>1234467.3362901954</v>
      </c>
      <c r="AA36" s="8">
        <f t="shared" si="33"/>
        <v>1260916.9312250125</v>
      </c>
      <c r="AB36" s="8">
        <f t="shared" si="33"/>
        <v>1301336.9747342649</v>
      </c>
      <c r="AC36" s="8">
        <f t="shared" si="33"/>
        <v>1320196.3695689384</v>
      </c>
      <c r="AE36" s="8">
        <f t="shared" si="5"/>
        <v>14368788.844660169</v>
      </c>
      <c r="AF36" s="9" t="str">
        <f t="shared" si="7"/>
        <v>Annual RR</v>
      </c>
    </row>
    <row r="37" spans="2:32" x14ac:dyDescent="0.5">
      <c r="B37" s="2" t="s">
        <v>83</v>
      </c>
      <c r="C37" s="17" t="s">
        <v>81</v>
      </c>
      <c r="D37" s="4" t="s">
        <v>16</v>
      </c>
      <c r="E37" s="8">
        <f t="shared" ref="E37:AC37" si="34">E77+E117+E157+E197+E237+E277+E317+E357+E397+E437+E477</f>
        <v>768100.97177172487</v>
      </c>
      <c r="F37" s="8">
        <f t="shared" si="34"/>
        <v>817519.01131713716</v>
      </c>
      <c r="G37" s="8">
        <f t="shared" si="34"/>
        <v>825327.95584553259</v>
      </c>
      <c r="H37" s="8">
        <f t="shared" si="34"/>
        <v>798446.49861279607</v>
      </c>
      <c r="I37" s="8">
        <f t="shared" si="34"/>
        <v>792138.00577532942</v>
      </c>
      <c r="J37" s="8">
        <f t="shared" si="34"/>
        <v>863934.05319942406</v>
      </c>
      <c r="K37" s="8">
        <f t="shared" si="34"/>
        <v>878961.78006665886</v>
      </c>
      <c r="L37" s="8">
        <f t="shared" si="34"/>
        <v>900664.97317961638</v>
      </c>
      <c r="M37" s="8">
        <f t="shared" si="34"/>
        <v>952495.12111580337</v>
      </c>
      <c r="N37" s="8">
        <f t="shared" si="34"/>
        <v>970633.5147769961</v>
      </c>
      <c r="O37" s="8">
        <f t="shared" si="34"/>
        <v>991774.9518058931</v>
      </c>
      <c r="P37" s="8">
        <f t="shared" si="34"/>
        <v>1003335.0696472706</v>
      </c>
      <c r="Q37" s="8">
        <f t="shared" si="34"/>
        <v>1053586.591151342</v>
      </c>
      <c r="R37" s="8">
        <f t="shared" si="34"/>
        <v>1080498.4446267418</v>
      </c>
      <c r="S37" s="8">
        <f t="shared" si="34"/>
        <v>1095930.9272625374</v>
      </c>
      <c r="T37" s="8">
        <f t="shared" si="34"/>
        <v>1089405.9716781499</v>
      </c>
      <c r="U37" s="8">
        <f t="shared" si="34"/>
        <v>1135371.1017620354</v>
      </c>
      <c r="V37" s="8">
        <f t="shared" si="34"/>
        <v>1153947.7100122226</v>
      </c>
      <c r="W37" s="8">
        <f t="shared" si="34"/>
        <v>1186912.1254880456</v>
      </c>
      <c r="X37" s="8">
        <f t="shared" si="34"/>
        <v>1190963.1456115961</v>
      </c>
      <c r="Y37" s="8">
        <f t="shared" si="34"/>
        <v>1235636.0215716823</v>
      </c>
      <c r="Z37" s="8">
        <f t="shared" si="34"/>
        <v>1256623.9892667551</v>
      </c>
      <c r="AA37" s="8">
        <f t="shared" si="34"/>
        <v>1285373.5406259932</v>
      </c>
      <c r="AB37" s="8">
        <f t="shared" si="34"/>
        <v>1342188.1515273605</v>
      </c>
      <c r="AC37" s="8">
        <f t="shared" si="34"/>
        <v>1352725.5223075484</v>
      </c>
      <c r="AE37" s="8">
        <f t="shared" si="5"/>
        <v>14513347.898843026</v>
      </c>
      <c r="AF37" s="9" t="str">
        <f t="shared" si="7"/>
        <v>Annual RR</v>
      </c>
    </row>
    <row r="38" spans="2:32" x14ac:dyDescent="0.5">
      <c r="B38" s="2" t="s">
        <v>84</v>
      </c>
      <c r="C38" s="17" t="s">
        <v>82</v>
      </c>
      <c r="D38" s="4" t="s">
        <v>16</v>
      </c>
      <c r="E38" s="8">
        <f t="shared" ref="E38:AC38" si="35">E78+E118+E158+E198+E238+E278+E318+E358+E398+E438+E478</f>
        <v>770275.61730423744</v>
      </c>
      <c r="F38" s="8">
        <f t="shared" si="35"/>
        <v>810437.54262752063</v>
      </c>
      <c r="G38" s="8">
        <f t="shared" si="35"/>
        <v>823691.04128474463</v>
      </c>
      <c r="H38" s="8">
        <f t="shared" si="35"/>
        <v>791243.97902039462</v>
      </c>
      <c r="I38" s="8">
        <f t="shared" si="35"/>
        <v>798128.75344650343</v>
      </c>
      <c r="J38" s="8">
        <f t="shared" si="35"/>
        <v>864827.79121249146</v>
      </c>
      <c r="K38" s="8">
        <f t="shared" si="35"/>
        <v>879447.94269137864</v>
      </c>
      <c r="L38" s="8">
        <f t="shared" si="35"/>
        <v>899795.40246728668</v>
      </c>
      <c r="M38" s="8">
        <f t="shared" si="35"/>
        <v>950858.42236334435</v>
      </c>
      <c r="N38" s="8">
        <f t="shared" si="35"/>
        <v>974360.45566957328</v>
      </c>
      <c r="O38" s="8">
        <f t="shared" si="35"/>
        <v>991619.40969799284</v>
      </c>
      <c r="P38" s="8">
        <f t="shared" si="35"/>
        <v>1007963.7669862459</v>
      </c>
      <c r="Q38" s="8">
        <f t="shared" si="35"/>
        <v>1058677.2508996455</v>
      </c>
      <c r="R38" s="8">
        <f t="shared" si="35"/>
        <v>1070906.3497117849</v>
      </c>
      <c r="S38" s="8">
        <f t="shared" si="35"/>
        <v>1089254.4583279947</v>
      </c>
      <c r="T38" s="8">
        <f t="shared" si="35"/>
        <v>1091293.1612927851</v>
      </c>
      <c r="U38" s="8">
        <f t="shared" si="35"/>
        <v>1132004.2709572255</v>
      </c>
      <c r="V38" s="8">
        <f t="shared" si="35"/>
        <v>1157795.0792336839</v>
      </c>
      <c r="W38" s="8">
        <f t="shared" si="35"/>
        <v>1192424.2207975094</v>
      </c>
      <c r="X38" s="8">
        <f t="shared" si="35"/>
        <v>1194320.4057447242</v>
      </c>
      <c r="Y38" s="8">
        <f t="shared" si="35"/>
        <v>1233312.7822053761</v>
      </c>
      <c r="Z38" s="8">
        <f t="shared" si="35"/>
        <v>1263876.8227452331</v>
      </c>
      <c r="AA38" s="8">
        <f t="shared" si="35"/>
        <v>1283271.4973629026</v>
      </c>
      <c r="AB38" s="8">
        <f t="shared" si="35"/>
        <v>1380566.450343051</v>
      </c>
      <c r="AC38" s="8">
        <f t="shared" si="35"/>
        <v>1383278.7169944679</v>
      </c>
      <c r="AE38" s="8">
        <f t="shared" si="5"/>
        <v>14532367.125623021</v>
      </c>
      <c r="AF38" s="9" t="str">
        <f t="shared" si="7"/>
        <v>Annual RR</v>
      </c>
    </row>
    <row r="39" spans="2:32" s="17" customFormat="1" x14ac:dyDescent="0.5">
      <c r="B39" s="19" t="s">
        <v>65</v>
      </c>
      <c r="C39" s="17" t="s">
        <v>66</v>
      </c>
      <c r="D39" s="19" t="s">
        <v>16</v>
      </c>
      <c r="E39" s="8">
        <f t="shared" ref="E39:AC39" si="36">E79+E119+E159+E199+E239+E279+E319+E359+E399+E439+E479</f>
        <v>723551.19674690615</v>
      </c>
      <c r="F39" s="8">
        <f t="shared" si="36"/>
        <v>815368.85688896116</v>
      </c>
      <c r="G39" s="8">
        <f t="shared" si="36"/>
        <v>820816.74621474429</v>
      </c>
      <c r="H39" s="8">
        <f t="shared" si="36"/>
        <v>785432.48516889499</v>
      </c>
      <c r="I39" s="8">
        <f t="shared" si="36"/>
        <v>795412.38278651377</v>
      </c>
      <c r="J39" s="8">
        <f t="shared" si="36"/>
        <v>811167.05753226695</v>
      </c>
      <c r="K39" s="8">
        <f t="shared" si="36"/>
        <v>825451.65536219871</v>
      </c>
      <c r="L39" s="8">
        <f t="shared" si="36"/>
        <v>851218.84180777124</v>
      </c>
      <c r="M39" s="8">
        <f t="shared" si="36"/>
        <v>892605.13640540303</v>
      </c>
      <c r="N39" s="8">
        <f t="shared" si="36"/>
        <v>904531.25786724</v>
      </c>
      <c r="O39" s="8">
        <f t="shared" si="36"/>
        <v>917231.66127838939</v>
      </c>
      <c r="P39" s="8">
        <f t="shared" si="36"/>
        <v>943997.82800900948</v>
      </c>
      <c r="Q39" s="8">
        <f t="shared" si="36"/>
        <v>1015091.1075608205</v>
      </c>
      <c r="R39" s="8">
        <f t="shared" si="36"/>
        <v>1035771.8755575564</v>
      </c>
      <c r="S39" s="8">
        <f t="shared" si="36"/>
        <v>1069519.8267885298</v>
      </c>
      <c r="T39" s="8">
        <f t="shared" si="36"/>
        <v>1075069.1454610636</v>
      </c>
      <c r="U39" s="8">
        <f t="shared" si="36"/>
        <v>1103011.1148032504</v>
      </c>
      <c r="V39" s="8">
        <f t="shared" si="36"/>
        <v>1118528.4845791741</v>
      </c>
      <c r="W39" s="8">
        <f t="shared" si="36"/>
        <v>1132165.5640073733</v>
      </c>
      <c r="X39" s="8">
        <f t="shared" si="36"/>
        <v>1145047.8062702827</v>
      </c>
      <c r="Y39" s="8">
        <f t="shared" si="36"/>
        <v>1154807.8339828234</v>
      </c>
      <c r="Z39" s="8">
        <f t="shared" si="36"/>
        <v>1182781.4400908239</v>
      </c>
      <c r="AA39" s="8">
        <f t="shared" si="36"/>
        <v>1200310.5546228592</v>
      </c>
      <c r="AB39" s="8">
        <f t="shared" si="36"/>
        <v>1246524.8028927338</v>
      </c>
      <c r="AC39" s="8">
        <f t="shared" si="36"/>
        <v>1229902.6815171044</v>
      </c>
      <c r="AE39" s="8">
        <f t="shared" ref="AE39:AE46" si="37">IF(E79=0, 0, E39+NPV($D$5, F39:AC39))</f>
        <v>13882230.039280981</v>
      </c>
      <c r="AF39" s="9" t="str">
        <f t="shared" si="7"/>
        <v>Annual RR</v>
      </c>
    </row>
    <row r="40" spans="2:32" s="17" customFormat="1" x14ac:dyDescent="0.5">
      <c r="B40" s="19" t="s">
        <v>67</v>
      </c>
      <c r="C40" s="17" t="s">
        <v>68</v>
      </c>
      <c r="D40" s="19" t="s">
        <v>16</v>
      </c>
      <c r="E40" s="8">
        <f t="shared" ref="E40:AC40" si="38">E80+E120+E160+E200+E240+E280+E320+E360+E400+E440+E480</f>
        <v>729753.23719550169</v>
      </c>
      <c r="F40" s="8">
        <f t="shared" si="38"/>
        <v>819315.11445257813</v>
      </c>
      <c r="G40" s="8">
        <f t="shared" si="38"/>
        <v>849312.12219099933</v>
      </c>
      <c r="H40" s="8">
        <f t="shared" si="38"/>
        <v>816117.47664019652</v>
      </c>
      <c r="I40" s="8">
        <f t="shared" si="38"/>
        <v>819046.46628669335</v>
      </c>
      <c r="J40" s="8">
        <f t="shared" si="38"/>
        <v>880462.46492802526</v>
      </c>
      <c r="K40" s="8">
        <f t="shared" si="38"/>
        <v>894803.30232997017</v>
      </c>
      <c r="L40" s="8">
        <f t="shared" si="38"/>
        <v>939163.932361788</v>
      </c>
      <c r="M40" s="8">
        <f t="shared" si="38"/>
        <v>1007995.1962595609</v>
      </c>
      <c r="N40" s="8">
        <f t="shared" si="38"/>
        <v>1016494.2626472985</v>
      </c>
      <c r="O40" s="8">
        <f t="shared" si="38"/>
        <v>1033066.1923770858</v>
      </c>
      <c r="P40" s="8">
        <f t="shared" si="38"/>
        <v>1068758.7030246754</v>
      </c>
      <c r="Q40" s="8">
        <f t="shared" si="38"/>
        <v>1133129.7684413784</v>
      </c>
      <c r="R40" s="8">
        <f t="shared" si="38"/>
        <v>1163694.5895054585</v>
      </c>
      <c r="S40" s="8">
        <f t="shared" si="38"/>
        <v>1183582.5432217654</v>
      </c>
      <c r="T40" s="8">
        <f t="shared" si="38"/>
        <v>1208422.3707961794</v>
      </c>
      <c r="U40" s="8">
        <f t="shared" si="38"/>
        <v>1271193.4117467119</v>
      </c>
      <c r="V40" s="8">
        <f t="shared" si="38"/>
        <v>1366598.4154029833</v>
      </c>
      <c r="W40" s="8">
        <f t="shared" si="38"/>
        <v>1395803.3775086147</v>
      </c>
      <c r="X40" s="8">
        <f t="shared" si="38"/>
        <v>1404263.2088390514</v>
      </c>
      <c r="Y40" s="8">
        <f t="shared" si="38"/>
        <v>1426816.8145466587</v>
      </c>
      <c r="Z40" s="8">
        <f t="shared" si="38"/>
        <v>1462967.6346835296</v>
      </c>
      <c r="AA40" s="8">
        <f t="shared" si="38"/>
        <v>1508789.0841192408</v>
      </c>
      <c r="AB40" s="8">
        <f t="shared" si="38"/>
        <v>1551396.3442827794</v>
      </c>
      <c r="AC40" s="8">
        <f t="shared" si="38"/>
        <v>1562006.4885691667</v>
      </c>
      <c r="AE40" s="8">
        <f t="shared" si="37"/>
        <v>15590366.788315378</v>
      </c>
      <c r="AF40" s="9" t="str">
        <f t="shared" si="7"/>
        <v>Annual RR</v>
      </c>
    </row>
    <row r="41" spans="2:32" s="17" customFormat="1" x14ac:dyDescent="0.5">
      <c r="B41" s="19" t="s">
        <v>69</v>
      </c>
      <c r="C41" s="17" t="s">
        <v>70</v>
      </c>
      <c r="D41" s="19" t="s">
        <v>16</v>
      </c>
      <c r="E41" s="8">
        <f t="shared" ref="E41:AC41" si="39">E81+E121+E161+E201+E241+E281+E321+E361+E401+E441+E481</f>
        <v>725154.21346451133</v>
      </c>
      <c r="F41" s="8">
        <f t="shared" si="39"/>
        <v>814939.879784127</v>
      </c>
      <c r="G41" s="8">
        <f t="shared" si="39"/>
        <v>824246.88197314192</v>
      </c>
      <c r="H41" s="8">
        <f t="shared" si="39"/>
        <v>803141.2619037301</v>
      </c>
      <c r="I41" s="8">
        <f t="shared" si="39"/>
        <v>817669.86929132696</v>
      </c>
      <c r="J41" s="8">
        <f t="shared" si="39"/>
        <v>859799.6760921923</v>
      </c>
      <c r="K41" s="8">
        <f t="shared" si="39"/>
        <v>875250.09360423556</v>
      </c>
      <c r="L41" s="8">
        <f t="shared" si="39"/>
        <v>885277.78895763028</v>
      </c>
      <c r="M41" s="8">
        <f t="shared" si="39"/>
        <v>914430.4989821004</v>
      </c>
      <c r="N41" s="8">
        <f t="shared" si="39"/>
        <v>925638.85847260733</v>
      </c>
      <c r="O41" s="8">
        <f t="shared" si="39"/>
        <v>925164.82902628416</v>
      </c>
      <c r="P41" s="8">
        <f t="shared" si="39"/>
        <v>952332.66172799619</v>
      </c>
      <c r="Q41" s="8">
        <f t="shared" si="39"/>
        <v>1014279.1417895604</v>
      </c>
      <c r="R41" s="8">
        <f t="shared" si="39"/>
        <v>1023628.7450200821</v>
      </c>
      <c r="S41" s="8">
        <f t="shared" si="39"/>
        <v>1014424.9965393293</v>
      </c>
      <c r="T41" s="8">
        <f t="shared" si="39"/>
        <v>1024509.0558147694</v>
      </c>
      <c r="U41" s="8">
        <f t="shared" si="39"/>
        <v>1062784.3947031971</v>
      </c>
      <c r="V41" s="8">
        <f t="shared" si="39"/>
        <v>1081174.1721666646</v>
      </c>
      <c r="W41" s="8">
        <f t="shared" si="39"/>
        <v>1102451.8497146028</v>
      </c>
      <c r="X41" s="8">
        <f t="shared" si="39"/>
        <v>1115112.402937426</v>
      </c>
      <c r="Y41" s="8">
        <f t="shared" si="39"/>
        <v>1125868.263215828</v>
      </c>
      <c r="Z41" s="8">
        <f t="shared" si="39"/>
        <v>1143111.80576782</v>
      </c>
      <c r="AA41" s="8">
        <f t="shared" si="39"/>
        <v>1172831.7676839668</v>
      </c>
      <c r="AB41" s="8">
        <f t="shared" si="39"/>
        <v>1204074.6883036753</v>
      </c>
      <c r="AC41" s="8">
        <f t="shared" si="39"/>
        <v>1201720.673638881</v>
      </c>
      <c r="AE41" s="8">
        <f t="shared" si="37"/>
        <v>13882680.351985469</v>
      </c>
      <c r="AF41" s="9" t="str">
        <f t="shared" si="7"/>
        <v>Annual RR</v>
      </c>
    </row>
    <row r="42" spans="2:32" s="17" customFormat="1" x14ac:dyDescent="0.5">
      <c r="B42" s="19" t="s">
        <v>71</v>
      </c>
      <c r="C42" s="17" t="s">
        <v>72</v>
      </c>
      <c r="D42" s="19" t="s">
        <v>16</v>
      </c>
      <c r="E42" s="8">
        <f t="shared" ref="E42:AC42" si="40">E82+E122+E162+E202+E242+E282+E322+E362+E402+E442+E482</f>
        <v>726074.39763579227</v>
      </c>
      <c r="F42" s="8">
        <f t="shared" si="40"/>
        <v>819783.77755418594</v>
      </c>
      <c r="G42" s="8">
        <f t="shared" si="40"/>
        <v>819587.14817227039</v>
      </c>
      <c r="H42" s="8">
        <f t="shared" si="40"/>
        <v>797335.94664151769</v>
      </c>
      <c r="I42" s="8">
        <f t="shared" si="40"/>
        <v>849767.64980675967</v>
      </c>
      <c r="J42" s="8">
        <f t="shared" si="40"/>
        <v>883375.29699882749</v>
      </c>
      <c r="K42" s="8">
        <f t="shared" si="40"/>
        <v>901292.05037308671</v>
      </c>
      <c r="L42" s="8">
        <f t="shared" si="40"/>
        <v>900897.79054311931</v>
      </c>
      <c r="M42" s="8">
        <f t="shared" si="40"/>
        <v>937454.56444569142</v>
      </c>
      <c r="N42" s="8">
        <f t="shared" si="40"/>
        <v>944495.27872157947</v>
      </c>
      <c r="O42" s="8">
        <f t="shared" si="40"/>
        <v>932800.40731957986</v>
      </c>
      <c r="P42" s="8">
        <f t="shared" si="40"/>
        <v>952928.40329472022</v>
      </c>
      <c r="Q42" s="8">
        <f t="shared" si="40"/>
        <v>972589.45971687161</v>
      </c>
      <c r="R42" s="8">
        <f t="shared" si="40"/>
        <v>1002706.366208751</v>
      </c>
      <c r="S42" s="8">
        <f t="shared" si="40"/>
        <v>1007557.3770702494</v>
      </c>
      <c r="T42" s="8">
        <f t="shared" si="40"/>
        <v>1005216.8130582962</v>
      </c>
      <c r="U42" s="8">
        <f t="shared" si="40"/>
        <v>1038331.9626270443</v>
      </c>
      <c r="V42" s="8">
        <f t="shared" si="40"/>
        <v>1067311.5525070189</v>
      </c>
      <c r="W42" s="8">
        <f t="shared" si="40"/>
        <v>1063460.2159702498</v>
      </c>
      <c r="X42" s="8">
        <f t="shared" si="40"/>
        <v>1070850.8402195924</v>
      </c>
      <c r="Y42" s="8">
        <f t="shared" si="40"/>
        <v>1086358.489649666</v>
      </c>
      <c r="Z42" s="8">
        <f t="shared" si="40"/>
        <v>1099946.0471726467</v>
      </c>
      <c r="AA42" s="8">
        <f t="shared" si="40"/>
        <v>1129857.7970748143</v>
      </c>
      <c r="AB42" s="8">
        <f t="shared" si="40"/>
        <v>1149085.5270082322</v>
      </c>
      <c r="AC42" s="8">
        <f t="shared" si="40"/>
        <v>1144857.2927555623</v>
      </c>
      <c r="AE42" s="8">
        <f t="shared" si="37"/>
        <v>13808523.562076814</v>
      </c>
      <c r="AF42" s="9" t="str">
        <f t="shared" si="7"/>
        <v>Annual RR</v>
      </c>
    </row>
    <row r="43" spans="2:32" s="17" customFormat="1" x14ac:dyDescent="0.5">
      <c r="B43" s="19" t="s">
        <v>73</v>
      </c>
      <c r="C43" s="17" t="s">
        <v>77</v>
      </c>
      <c r="D43" s="19" t="s">
        <v>16</v>
      </c>
      <c r="E43" s="8">
        <f t="shared" ref="E43:AC43" si="41">E83+E123+E163+E203+E243+E283+E323+E363+E403+E443+E483</f>
        <v>721080.97563754104</v>
      </c>
      <c r="F43" s="8">
        <f t="shared" si="41"/>
        <v>816311.74572661996</v>
      </c>
      <c r="G43" s="8">
        <f t="shared" si="41"/>
        <v>825231.38333159999</v>
      </c>
      <c r="H43" s="8">
        <f t="shared" si="41"/>
        <v>792059.69213588024</v>
      </c>
      <c r="I43" s="8">
        <f t="shared" si="41"/>
        <v>833528.79017543327</v>
      </c>
      <c r="J43" s="8">
        <f t="shared" si="41"/>
        <v>852175.14739887672</v>
      </c>
      <c r="K43" s="8">
        <f t="shared" si="41"/>
        <v>877405.97211334703</v>
      </c>
      <c r="L43" s="8">
        <f t="shared" si="41"/>
        <v>896626.58714059077</v>
      </c>
      <c r="M43" s="8">
        <f t="shared" si="41"/>
        <v>933906.73035412456</v>
      </c>
      <c r="N43" s="8">
        <f t="shared" si="41"/>
        <v>950869.95732424397</v>
      </c>
      <c r="O43" s="8">
        <f t="shared" si="41"/>
        <v>968650.31899739173</v>
      </c>
      <c r="P43" s="8">
        <f t="shared" si="41"/>
        <v>991654.94431088062</v>
      </c>
      <c r="Q43" s="8">
        <f t="shared" si="41"/>
        <v>1033174.8754253244</v>
      </c>
      <c r="R43" s="8">
        <f t="shared" si="41"/>
        <v>1058316.9808311327</v>
      </c>
      <c r="S43" s="8">
        <f t="shared" si="41"/>
        <v>1066451.3746244935</v>
      </c>
      <c r="T43" s="8">
        <f t="shared" si="41"/>
        <v>1083326.4253728092</v>
      </c>
      <c r="U43" s="8">
        <f t="shared" si="41"/>
        <v>1117082.4993126653</v>
      </c>
      <c r="V43" s="8">
        <f t="shared" si="41"/>
        <v>1144553.9152957136</v>
      </c>
      <c r="W43" s="8">
        <f t="shared" si="41"/>
        <v>1169076.4521821646</v>
      </c>
      <c r="X43" s="8">
        <f t="shared" si="41"/>
        <v>1181683.3506456402</v>
      </c>
      <c r="Y43" s="8">
        <f t="shared" si="41"/>
        <v>1199659.3325242158</v>
      </c>
      <c r="Z43" s="8">
        <f t="shared" si="41"/>
        <v>1245298.6620241762</v>
      </c>
      <c r="AA43" s="8">
        <f t="shared" si="41"/>
        <v>1260965.0663617649</v>
      </c>
      <c r="AB43" s="8">
        <f t="shared" si="41"/>
        <v>1328715.1423048924</v>
      </c>
      <c r="AC43" s="8">
        <f t="shared" si="41"/>
        <v>1323667.1977629634</v>
      </c>
      <c r="AE43" s="8">
        <f t="shared" si="37"/>
        <v>14330166.655363483</v>
      </c>
      <c r="AF43" s="9" t="str">
        <f t="shared" si="7"/>
        <v>Annual RR</v>
      </c>
    </row>
    <row r="44" spans="2:32" s="17" customFormat="1" x14ac:dyDescent="0.5">
      <c r="B44" s="19" t="s">
        <v>74</v>
      </c>
      <c r="C44" s="17" t="s">
        <v>78</v>
      </c>
      <c r="D44" s="19" t="s">
        <v>16</v>
      </c>
      <c r="E44" s="8">
        <f t="shared" ref="E44:AC44" si="42">E84+E124+E164+E204+E244+E284+E324+E364+E404+E444+E484</f>
        <v>731175.32884550176</v>
      </c>
      <c r="F44" s="8">
        <f t="shared" si="42"/>
        <v>822301.48381457827</v>
      </c>
      <c r="G44" s="8">
        <f t="shared" si="42"/>
        <v>853631.58629661927</v>
      </c>
      <c r="H44" s="8">
        <f t="shared" si="42"/>
        <v>821614.75719917845</v>
      </c>
      <c r="I44" s="8">
        <f t="shared" si="42"/>
        <v>826957.06723152101</v>
      </c>
      <c r="J44" s="8">
        <f t="shared" si="42"/>
        <v>889967.56291803031</v>
      </c>
      <c r="K44" s="8">
        <f t="shared" si="42"/>
        <v>905613.62743158359</v>
      </c>
      <c r="L44" s="8">
        <f t="shared" si="42"/>
        <v>953029.54146110255</v>
      </c>
      <c r="M44" s="8">
        <f t="shared" si="42"/>
        <v>1020983.7465479672</v>
      </c>
      <c r="N44" s="8">
        <f t="shared" si="42"/>
        <v>1028915.935242355</v>
      </c>
      <c r="O44" s="8">
        <f t="shared" si="42"/>
        <v>1051862.3198736755</v>
      </c>
      <c r="P44" s="8">
        <f t="shared" si="42"/>
        <v>1092553.0577915045</v>
      </c>
      <c r="Q44" s="8">
        <f t="shared" si="42"/>
        <v>1159052.7071299411</v>
      </c>
      <c r="R44" s="8">
        <f t="shared" si="42"/>
        <v>1187451.5958713605</v>
      </c>
      <c r="S44" s="8">
        <f t="shared" si="42"/>
        <v>1215898.1207481183</v>
      </c>
      <c r="T44" s="8">
        <f t="shared" si="42"/>
        <v>1243477.7472743874</v>
      </c>
      <c r="U44" s="8">
        <f t="shared" si="42"/>
        <v>1306070.8427509575</v>
      </c>
      <c r="V44" s="8">
        <f t="shared" si="42"/>
        <v>1402235.4791784626</v>
      </c>
      <c r="W44" s="8">
        <f t="shared" si="42"/>
        <v>1433240.5399046023</v>
      </c>
      <c r="X44" s="8">
        <f t="shared" si="42"/>
        <v>1452517.3927859005</v>
      </c>
      <c r="Y44" s="8">
        <f t="shared" si="42"/>
        <v>1473330.4265452418</v>
      </c>
      <c r="Z44" s="8">
        <f t="shared" si="42"/>
        <v>1515795.2867059987</v>
      </c>
      <c r="AA44" s="8">
        <f t="shared" si="42"/>
        <v>1542494.8635681407</v>
      </c>
      <c r="AB44" s="8">
        <f t="shared" si="42"/>
        <v>1599404.6740778072</v>
      </c>
      <c r="AC44" s="8">
        <f t="shared" si="42"/>
        <v>1624946.4982268091</v>
      </c>
      <c r="AE44" s="8">
        <f t="shared" si="37"/>
        <v>15886981.674944419</v>
      </c>
      <c r="AF44" s="9" t="str">
        <f t="shared" si="7"/>
        <v>Annual RR</v>
      </c>
    </row>
    <row r="45" spans="2:32" s="17" customFormat="1" x14ac:dyDescent="0.5">
      <c r="B45" s="19" t="s">
        <v>75</v>
      </c>
      <c r="C45" s="17" t="s">
        <v>79</v>
      </c>
      <c r="D45" s="19" t="s">
        <v>16</v>
      </c>
      <c r="E45" s="8">
        <f t="shared" ref="E45:AC45" si="43">E85+E125+E165+E205+E245+E285+E325+E365+E405+E445+E485</f>
        <v>723406.6845699402</v>
      </c>
      <c r="F45" s="8">
        <f t="shared" si="43"/>
        <v>816059.55974757893</v>
      </c>
      <c r="G45" s="8">
        <f t="shared" si="43"/>
        <v>818291.08924073819</v>
      </c>
      <c r="H45" s="8">
        <f t="shared" si="43"/>
        <v>784777.68380606954</v>
      </c>
      <c r="I45" s="8">
        <f t="shared" si="43"/>
        <v>806527.10259944794</v>
      </c>
      <c r="J45" s="8">
        <f t="shared" si="43"/>
        <v>823883.26372755889</v>
      </c>
      <c r="K45" s="8">
        <f t="shared" si="43"/>
        <v>857224.78354990482</v>
      </c>
      <c r="L45" s="8">
        <f t="shared" si="43"/>
        <v>872039.28791965952</v>
      </c>
      <c r="M45" s="8">
        <f t="shared" si="43"/>
        <v>906917.74974862044</v>
      </c>
      <c r="N45" s="8">
        <f t="shared" si="43"/>
        <v>919835.57039621263</v>
      </c>
      <c r="O45" s="8">
        <f t="shared" si="43"/>
        <v>935024.54742934648</v>
      </c>
      <c r="P45" s="8">
        <f t="shared" si="43"/>
        <v>1005133.9601040205</v>
      </c>
      <c r="Q45" s="8">
        <f t="shared" si="43"/>
        <v>1063266.6950290792</v>
      </c>
      <c r="R45" s="8">
        <f t="shared" si="43"/>
        <v>1084340.5490022514</v>
      </c>
      <c r="S45" s="8">
        <f t="shared" si="43"/>
        <v>1101701.1047465189</v>
      </c>
      <c r="T45" s="8">
        <f t="shared" si="43"/>
        <v>1111513.7457258741</v>
      </c>
      <c r="U45" s="8">
        <f t="shared" si="43"/>
        <v>1139949.4500221068</v>
      </c>
      <c r="V45" s="8">
        <f t="shared" si="43"/>
        <v>1147844.9722362417</v>
      </c>
      <c r="W45" s="8">
        <f t="shared" si="43"/>
        <v>1170591.2379400043</v>
      </c>
      <c r="X45" s="8">
        <f t="shared" si="43"/>
        <v>1159418.3278627398</v>
      </c>
      <c r="Y45" s="8">
        <f t="shared" si="43"/>
        <v>1178435.3889764403</v>
      </c>
      <c r="Z45" s="8">
        <f t="shared" si="43"/>
        <v>1208319.2714697989</v>
      </c>
      <c r="AA45" s="8">
        <f t="shared" si="43"/>
        <v>1246836.7621949874</v>
      </c>
      <c r="AB45" s="8">
        <f t="shared" si="43"/>
        <v>1271367.4185005724</v>
      </c>
      <c r="AC45" s="8">
        <f t="shared" si="43"/>
        <v>1272270.8248348194</v>
      </c>
      <c r="AE45" s="8">
        <f t="shared" si="37"/>
        <v>14196656.614212733</v>
      </c>
      <c r="AF45" s="9" t="str">
        <f t="shared" si="7"/>
        <v>Annual RR</v>
      </c>
    </row>
    <row r="46" spans="2:32" s="17" customFormat="1" x14ac:dyDescent="0.5">
      <c r="B46" s="19" t="s">
        <v>76</v>
      </c>
      <c r="C46" s="17" t="s">
        <v>80</v>
      </c>
      <c r="D46" s="19" t="s">
        <v>16</v>
      </c>
      <c r="E46" s="8">
        <f t="shared" ref="E46:AC46" si="44">E86+E126+E166+E206+E246+E286+E326+E366+E406+E446+E486</f>
        <v>727936.3797168145</v>
      </c>
      <c r="F46" s="8">
        <f t="shared" si="44"/>
        <v>817263.26766427536</v>
      </c>
      <c r="G46" s="8">
        <f t="shared" si="44"/>
        <v>848983.94005346997</v>
      </c>
      <c r="H46" s="8">
        <f t="shared" si="44"/>
        <v>816210.44228995009</v>
      </c>
      <c r="I46" s="8">
        <f t="shared" si="44"/>
        <v>836246.07570747915</v>
      </c>
      <c r="J46" s="8">
        <f t="shared" si="44"/>
        <v>853234.79667995207</v>
      </c>
      <c r="K46" s="8">
        <f t="shared" si="44"/>
        <v>864225.94483287225</v>
      </c>
      <c r="L46" s="8">
        <f t="shared" si="44"/>
        <v>891478.00288045849</v>
      </c>
      <c r="M46" s="8">
        <f t="shared" si="44"/>
        <v>938329.39097487205</v>
      </c>
      <c r="N46" s="8">
        <f t="shared" si="44"/>
        <v>944035.07782177767</v>
      </c>
      <c r="O46" s="8">
        <f t="shared" si="44"/>
        <v>959052.72868047992</v>
      </c>
      <c r="P46" s="8">
        <f t="shared" si="44"/>
        <v>991964.40893012716</v>
      </c>
      <c r="Q46" s="8">
        <f t="shared" si="44"/>
        <v>1049748.2634234205</v>
      </c>
      <c r="R46" s="8">
        <f t="shared" si="44"/>
        <v>1071322.4252403765</v>
      </c>
      <c r="S46" s="8">
        <f t="shared" si="44"/>
        <v>1133906.6942294445</v>
      </c>
      <c r="T46" s="8">
        <f t="shared" si="44"/>
        <v>1146793.3437634222</v>
      </c>
      <c r="U46" s="8">
        <f t="shared" si="44"/>
        <v>1183913.6604860984</v>
      </c>
      <c r="V46" s="8">
        <f t="shared" si="44"/>
        <v>1252313.4109745403</v>
      </c>
      <c r="W46" s="8">
        <f t="shared" si="44"/>
        <v>1263386.5580095593</v>
      </c>
      <c r="X46" s="8">
        <f t="shared" si="44"/>
        <v>1283833.5038447648</v>
      </c>
      <c r="Y46" s="8">
        <f t="shared" si="44"/>
        <v>1317185.0516481614</v>
      </c>
      <c r="Z46" s="8">
        <f t="shared" si="44"/>
        <v>1334425.1603935331</v>
      </c>
      <c r="AA46" s="8">
        <f t="shared" si="44"/>
        <v>1372227.0867688383</v>
      </c>
      <c r="AB46" s="8">
        <f t="shared" si="44"/>
        <v>1420309.6115135311</v>
      </c>
      <c r="AC46" s="8">
        <f t="shared" si="44"/>
        <v>1431438.0297359882</v>
      </c>
      <c r="AE46" s="8">
        <f t="shared" si="37"/>
        <v>14778307.41692064</v>
      </c>
      <c r="AF46" s="9" t="str">
        <f t="shared" si="7"/>
        <v>Annual RR</v>
      </c>
    </row>
    <row r="47" spans="2:32" x14ac:dyDescent="0.5">
      <c r="C47" s="17"/>
    </row>
    <row r="48" spans="2:32" x14ac:dyDescent="0.5">
      <c r="C48" s="20" t="s">
        <v>17</v>
      </c>
      <c r="D48" s="5" t="s">
        <v>11</v>
      </c>
      <c r="E48" s="5">
        <v>2018</v>
      </c>
      <c r="F48" s="5">
        <f>E48+1</f>
        <v>2019</v>
      </c>
      <c r="G48" s="5">
        <f t="shared" ref="G48:AC48" si="45">F48+1</f>
        <v>2020</v>
      </c>
      <c r="H48" s="5">
        <f t="shared" si="45"/>
        <v>2021</v>
      </c>
      <c r="I48" s="5">
        <f t="shared" si="45"/>
        <v>2022</v>
      </c>
      <c r="J48" s="5">
        <f t="shared" si="45"/>
        <v>2023</v>
      </c>
      <c r="K48" s="5">
        <f t="shared" si="45"/>
        <v>2024</v>
      </c>
      <c r="L48" s="5">
        <f t="shared" si="45"/>
        <v>2025</v>
      </c>
      <c r="M48" s="5">
        <f t="shared" si="45"/>
        <v>2026</v>
      </c>
      <c r="N48" s="5">
        <f t="shared" si="45"/>
        <v>2027</v>
      </c>
      <c r="O48" s="5">
        <f t="shared" si="45"/>
        <v>2028</v>
      </c>
      <c r="P48" s="5">
        <f t="shared" si="45"/>
        <v>2029</v>
      </c>
      <c r="Q48" s="5">
        <f t="shared" si="45"/>
        <v>2030</v>
      </c>
      <c r="R48" s="5">
        <f t="shared" si="45"/>
        <v>2031</v>
      </c>
      <c r="S48" s="5">
        <f t="shared" si="45"/>
        <v>2032</v>
      </c>
      <c r="T48" s="5">
        <f t="shared" si="45"/>
        <v>2033</v>
      </c>
      <c r="U48" s="5">
        <f t="shared" si="45"/>
        <v>2034</v>
      </c>
      <c r="V48" s="5">
        <f t="shared" si="45"/>
        <v>2035</v>
      </c>
      <c r="W48" s="5">
        <f t="shared" si="45"/>
        <v>2036</v>
      </c>
      <c r="X48" s="5">
        <f t="shared" si="45"/>
        <v>2037</v>
      </c>
      <c r="Y48" s="5">
        <f t="shared" si="45"/>
        <v>2038</v>
      </c>
      <c r="Z48" s="5">
        <f t="shared" si="45"/>
        <v>2039</v>
      </c>
      <c r="AA48" s="5">
        <f t="shared" si="45"/>
        <v>2040</v>
      </c>
      <c r="AB48" s="5">
        <f t="shared" si="45"/>
        <v>2041</v>
      </c>
      <c r="AC48" s="5">
        <f t="shared" si="45"/>
        <v>2042</v>
      </c>
      <c r="AE48" s="3" t="s">
        <v>14</v>
      </c>
    </row>
    <row r="49" spans="2:32" x14ac:dyDescent="0.5">
      <c r="B49" s="19">
        <f t="shared" ref="B49:C68" si="46">B9</f>
        <v>1</v>
      </c>
      <c r="C49" s="19" t="s">
        <v>0</v>
      </c>
      <c r="D49" s="4" t="s">
        <v>16</v>
      </c>
      <c r="E49" s="8">
        <v>295605.07853538758</v>
      </c>
      <c r="F49" s="8">
        <v>301367.97282478242</v>
      </c>
      <c r="G49" s="8">
        <v>276908.3136674799</v>
      </c>
      <c r="H49" s="8">
        <v>239291.62833378365</v>
      </c>
      <c r="I49" s="8">
        <v>240808.22858531529</v>
      </c>
      <c r="J49" s="8">
        <v>263050.43324759725</v>
      </c>
      <c r="K49" s="8">
        <v>263702.8348115423</v>
      </c>
      <c r="L49" s="8">
        <v>254613.47272617937</v>
      </c>
      <c r="M49" s="8">
        <v>277966.15929382679</v>
      </c>
      <c r="N49" s="8">
        <v>282618.5832837976</v>
      </c>
      <c r="O49" s="8">
        <v>298793.71727041103</v>
      </c>
      <c r="P49" s="8">
        <v>309753.05952216208</v>
      </c>
      <c r="Q49" s="8">
        <v>299231.12738076021</v>
      </c>
      <c r="R49" s="8">
        <v>297941.43554458831</v>
      </c>
      <c r="S49" s="8">
        <v>332932.37796621531</v>
      </c>
      <c r="T49" s="8">
        <v>322579.92755735479</v>
      </c>
      <c r="U49" s="8">
        <v>357938.58724528662</v>
      </c>
      <c r="V49" s="8">
        <v>354471.78996290639</v>
      </c>
      <c r="W49" s="8">
        <v>357000.61094153539</v>
      </c>
      <c r="X49" s="8">
        <v>374027.10967314051</v>
      </c>
      <c r="Y49" s="8">
        <v>384560.50668327237</v>
      </c>
      <c r="Z49" s="8">
        <v>412746.70368065831</v>
      </c>
      <c r="AA49" s="8">
        <v>399554.92951808893</v>
      </c>
      <c r="AB49" s="8">
        <v>413542.51681338623</v>
      </c>
      <c r="AC49" s="8">
        <v>421574.18119955849</v>
      </c>
      <c r="AE49" s="8">
        <v>4515266.2376820166</v>
      </c>
      <c r="AF49" s="9" t="s">
        <v>17</v>
      </c>
    </row>
    <row r="50" spans="2:32" x14ac:dyDescent="0.5">
      <c r="B50" s="19">
        <f t="shared" si="46"/>
        <v>2</v>
      </c>
      <c r="C50" s="19" t="s">
        <v>1</v>
      </c>
      <c r="D50" s="4" t="s">
        <v>16</v>
      </c>
      <c r="E50" s="8">
        <v>290617.72568060056</v>
      </c>
      <c r="F50" s="8">
        <v>298756.88291975559</v>
      </c>
      <c r="G50" s="8">
        <v>276522.50358046248</v>
      </c>
      <c r="H50" s="8">
        <v>233688.62085155433</v>
      </c>
      <c r="I50" s="8">
        <v>238940.9727979443</v>
      </c>
      <c r="J50" s="8">
        <v>255059.92716879435</v>
      </c>
      <c r="K50" s="8">
        <v>243432.58555180221</v>
      </c>
      <c r="L50" s="8">
        <v>245380.88455842086</v>
      </c>
      <c r="M50" s="8">
        <v>240295.57877052113</v>
      </c>
      <c r="N50" s="8">
        <v>258134.78490782474</v>
      </c>
      <c r="O50" s="8">
        <v>259992.96063574555</v>
      </c>
      <c r="P50" s="8">
        <v>278160.45494403777</v>
      </c>
      <c r="Q50" s="8">
        <v>259168.19066207536</v>
      </c>
      <c r="R50" s="8">
        <v>260595.83270978447</v>
      </c>
      <c r="S50" s="8">
        <v>270514.78050086205</v>
      </c>
      <c r="T50" s="8">
        <v>260474.62235840029</v>
      </c>
      <c r="U50" s="8">
        <v>289106.78618396516</v>
      </c>
      <c r="V50" s="8">
        <v>298096.29453981388</v>
      </c>
      <c r="W50" s="8">
        <v>295246.16548751009</v>
      </c>
      <c r="X50" s="8">
        <v>305642.63359142595</v>
      </c>
      <c r="Y50" s="8">
        <v>302715.12733284989</v>
      </c>
      <c r="Z50" s="8">
        <v>323948.37419507839</v>
      </c>
      <c r="AA50" s="8">
        <v>309642.56967216567</v>
      </c>
      <c r="AB50" s="8">
        <v>310776.5341563602</v>
      </c>
      <c r="AC50" s="8">
        <v>359712.89092461055</v>
      </c>
      <c r="AE50" s="8">
        <v>4031087.0149519118</v>
      </c>
      <c r="AF50" s="9" t="s">
        <v>17</v>
      </c>
    </row>
    <row r="51" spans="2:32" x14ac:dyDescent="0.5">
      <c r="B51" s="19" t="str">
        <f t="shared" si="46"/>
        <v>2NoSTTx</v>
      </c>
      <c r="C51" s="19" t="s">
        <v>47</v>
      </c>
      <c r="D51" s="4" t="s">
        <v>16</v>
      </c>
      <c r="E51" s="8">
        <v>286042.48809880606</v>
      </c>
      <c r="F51" s="8">
        <v>305199.44980818167</v>
      </c>
      <c r="G51" s="8">
        <v>269367.66651918128</v>
      </c>
      <c r="H51" s="8">
        <v>234030.87301003406</v>
      </c>
      <c r="I51" s="8">
        <v>228957.20183613358</v>
      </c>
      <c r="J51" s="8">
        <v>251110.91120571943</v>
      </c>
      <c r="K51" s="8">
        <v>246059.98186120941</v>
      </c>
      <c r="L51" s="8">
        <v>234785.12636209442</v>
      </c>
      <c r="M51" s="8">
        <v>254848.56476581804</v>
      </c>
      <c r="N51" s="8">
        <v>253652.4210947016</v>
      </c>
      <c r="O51" s="8">
        <v>263932.11931397568</v>
      </c>
      <c r="P51" s="8">
        <v>276350.17895267438</v>
      </c>
      <c r="Q51" s="8">
        <v>262698.37170918944</v>
      </c>
      <c r="R51" s="8">
        <v>271503.4732192005</v>
      </c>
      <c r="S51" s="8">
        <v>272137.92655743827</v>
      </c>
      <c r="T51" s="8">
        <v>264535.70106855227</v>
      </c>
      <c r="U51" s="8">
        <v>268373.95125115319</v>
      </c>
      <c r="V51" s="8">
        <v>264572.20274562505</v>
      </c>
      <c r="W51" s="8">
        <v>255054.35634614545</v>
      </c>
      <c r="X51" s="8">
        <v>255273.82527892487</v>
      </c>
      <c r="Y51" s="8">
        <v>263461.03901928785</v>
      </c>
      <c r="Z51" s="8">
        <v>273328.54066494573</v>
      </c>
      <c r="AA51" s="8">
        <v>259693.54198117487</v>
      </c>
      <c r="AB51" s="8">
        <v>273760.18628195848</v>
      </c>
      <c r="AC51" s="8">
        <v>292584.59326673957</v>
      </c>
      <c r="AE51" s="8">
        <v>3884757.7033587643</v>
      </c>
      <c r="AF51" s="9" t="s">
        <v>17</v>
      </c>
    </row>
    <row r="52" spans="2:32" x14ac:dyDescent="0.5">
      <c r="B52" s="19">
        <f t="shared" si="46"/>
        <v>4</v>
      </c>
      <c r="C52" s="19" t="s">
        <v>2</v>
      </c>
      <c r="D52" s="4" t="s">
        <v>16</v>
      </c>
      <c r="E52" s="8">
        <v>295605.07853538741</v>
      </c>
      <c r="F52" s="8">
        <v>303418.09490191482</v>
      </c>
      <c r="G52" s="8">
        <v>268802.49296016485</v>
      </c>
      <c r="H52" s="8">
        <v>238066.73295147222</v>
      </c>
      <c r="I52" s="8">
        <v>243381.79892403728</v>
      </c>
      <c r="J52" s="8">
        <v>263975.15969462297</v>
      </c>
      <c r="K52" s="8">
        <v>262602.15806501923</v>
      </c>
      <c r="L52" s="8">
        <v>247749.06409922845</v>
      </c>
      <c r="M52" s="8">
        <v>258193.73640328969</v>
      </c>
      <c r="N52" s="8">
        <v>267676.28248869447</v>
      </c>
      <c r="O52" s="8">
        <v>285552.63706839777</v>
      </c>
      <c r="P52" s="8">
        <v>299189.65951055614</v>
      </c>
      <c r="Q52" s="8">
        <v>294289.24770028255</v>
      </c>
      <c r="R52" s="8">
        <v>305230.05298717326</v>
      </c>
      <c r="S52" s="8">
        <v>321947.35085583833</v>
      </c>
      <c r="T52" s="8">
        <v>319526.47404841555</v>
      </c>
      <c r="U52" s="8">
        <v>351742.64218278619</v>
      </c>
      <c r="V52" s="8">
        <v>358319.22831923212</v>
      </c>
      <c r="W52" s="8">
        <v>357656.12686482054</v>
      </c>
      <c r="X52" s="8">
        <v>366758.38678581739</v>
      </c>
      <c r="Y52" s="8">
        <v>388059.23248819006</v>
      </c>
      <c r="Z52" s="8">
        <v>405528.34601045179</v>
      </c>
      <c r="AA52" s="8">
        <v>394894.97969461285</v>
      </c>
      <c r="AB52" s="8">
        <v>413847.26989365875</v>
      </c>
      <c r="AC52" s="8">
        <v>426199.88246014935</v>
      </c>
      <c r="AE52" s="8">
        <v>4457631.5005664397</v>
      </c>
      <c r="AF52" s="9" t="s">
        <v>17</v>
      </c>
    </row>
    <row r="53" spans="2:32" x14ac:dyDescent="0.5">
      <c r="B53" s="19">
        <f t="shared" si="46"/>
        <v>5</v>
      </c>
      <c r="C53" s="19" t="s">
        <v>3</v>
      </c>
      <c r="D53" s="4" t="s">
        <v>16</v>
      </c>
      <c r="E53" s="8">
        <v>292782.9488165158</v>
      </c>
      <c r="F53" s="8">
        <v>301594.91452969873</v>
      </c>
      <c r="G53" s="8">
        <v>272638.24924352666</v>
      </c>
      <c r="H53" s="8">
        <v>237841.39375638706</v>
      </c>
      <c r="I53" s="8">
        <v>235903.80249749366</v>
      </c>
      <c r="J53" s="8">
        <v>249866.43884526854</v>
      </c>
      <c r="K53" s="8">
        <v>257380.8261363763</v>
      </c>
      <c r="L53" s="8">
        <v>243136.62463167173</v>
      </c>
      <c r="M53" s="8">
        <v>237814.17200763672</v>
      </c>
      <c r="N53" s="8">
        <v>265923.00256724335</v>
      </c>
      <c r="O53" s="8">
        <v>267811.71983063064</v>
      </c>
      <c r="P53" s="8">
        <v>276670.64943801193</v>
      </c>
      <c r="Q53" s="8">
        <v>251829.77982585315</v>
      </c>
      <c r="R53" s="8">
        <v>269619.19416765025</v>
      </c>
      <c r="S53" s="8">
        <v>270359.02134987345</v>
      </c>
      <c r="T53" s="8">
        <v>269644.73727937217</v>
      </c>
      <c r="U53" s="8">
        <v>292616.4936927791</v>
      </c>
      <c r="V53" s="8">
        <v>298580.13805754378</v>
      </c>
      <c r="W53" s="8">
        <v>294286.31137139641</v>
      </c>
      <c r="X53" s="8">
        <v>294830.05309060507</v>
      </c>
      <c r="Y53" s="8">
        <v>312118.97729675664</v>
      </c>
      <c r="Z53" s="8">
        <v>323000.63151579181</v>
      </c>
      <c r="AA53" s="8">
        <v>321055.21804445278</v>
      </c>
      <c r="AB53" s="8">
        <v>322287.98809531837</v>
      </c>
      <c r="AC53" s="8">
        <v>345496.74244529515</v>
      </c>
      <c r="AE53" s="8">
        <v>4054152.4045658913</v>
      </c>
      <c r="AF53" s="9" t="s">
        <v>17</v>
      </c>
    </row>
    <row r="54" spans="2:32" x14ac:dyDescent="0.5">
      <c r="B54" s="19" t="str">
        <f t="shared" si="46"/>
        <v>2NoSTTXLB</v>
      </c>
      <c r="C54" s="19" t="s">
        <v>48</v>
      </c>
      <c r="D54" s="4" t="s">
        <v>16</v>
      </c>
      <c r="E54" s="8">
        <v>284445.44114503998</v>
      </c>
      <c r="F54" s="8">
        <v>302121.48160219076</v>
      </c>
      <c r="G54" s="8">
        <v>269646.62874240469</v>
      </c>
      <c r="H54" s="8">
        <v>234947.15546936885</v>
      </c>
      <c r="I54" s="8">
        <v>228592.28354807149</v>
      </c>
      <c r="J54" s="8">
        <v>247919.31986066885</v>
      </c>
      <c r="K54" s="8">
        <v>240790.53666275708</v>
      </c>
      <c r="L54" s="8">
        <v>236863.38187201379</v>
      </c>
      <c r="M54" s="8">
        <v>245826.61355583716</v>
      </c>
      <c r="N54" s="8">
        <v>255855.39296162259</v>
      </c>
      <c r="O54" s="8">
        <v>249311.97291198792</v>
      </c>
      <c r="P54" s="8">
        <v>272674.5301076544</v>
      </c>
      <c r="Q54" s="8">
        <v>259939.10707951651</v>
      </c>
      <c r="R54" s="8">
        <v>255216.05290147048</v>
      </c>
      <c r="S54" s="8">
        <v>266996.26085880911</v>
      </c>
      <c r="T54" s="8">
        <v>265677.5976410021</v>
      </c>
      <c r="U54" s="8">
        <v>286219.57727704203</v>
      </c>
      <c r="V54" s="8">
        <v>295434.09804448939</v>
      </c>
      <c r="W54" s="8">
        <v>289116.92537324812</v>
      </c>
      <c r="X54" s="8">
        <v>304232.97223291738</v>
      </c>
      <c r="Y54" s="8">
        <v>309508.00206876866</v>
      </c>
      <c r="Z54" s="8">
        <v>308448.93429350451</v>
      </c>
      <c r="AA54" s="8">
        <v>284306.42930602503</v>
      </c>
      <c r="AB54" s="8">
        <v>311937.7015430028</v>
      </c>
      <c r="AC54" s="8">
        <v>303067.53714952362</v>
      </c>
      <c r="AE54" s="8">
        <v>3957208.5260565048</v>
      </c>
      <c r="AF54" s="9" t="s">
        <v>17</v>
      </c>
    </row>
    <row r="55" spans="2:32" x14ac:dyDescent="0.5">
      <c r="B55" s="19">
        <f t="shared" si="46"/>
        <v>7</v>
      </c>
      <c r="C55" s="19" t="s">
        <v>4</v>
      </c>
      <c r="D55" s="4" t="s">
        <v>16</v>
      </c>
      <c r="E55" s="8">
        <v>295680.95565892931</v>
      </c>
      <c r="F55" s="8">
        <v>301700.21351772454</v>
      </c>
      <c r="G55" s="8">
        <v>274419.31842983479</v>
      </c>
      <c r="H55" s="8">
        <v>233030.17423137231</v>
      </c>
      <c r="I55" s="8">
        <v>238591.43735710307</v>
      </c>
      <c r="J55" s="8">
        <v>263102.14118356042</v>
      </c>
      <c r="K55" s="8">
        <v>267112.54445513047</v>
      </c>
      <c r="L55" s="8">
        <v>254466.20397178576</v>
      </c>
      <c r="M55" s="8">
        <v>270559.80860286503</v>
      </c>
      <c r="N55" s="8">
        <v>276922.40301336971</v>
      </c>
      <c r="O55" s="8">
        <v>291814.00416038354</v>
      </c>
      <c r="P55" s="8">
        <v>306542.90672430187</v>
      </c>
      <c r="Q55" s="8">
        <v>294427.37161055877</v>
      </c>
      <c r="R55" s="8">
        <v>298873.50995484914</v>
      </c>
      <c r="S55" s="8">
        <v>306920.36365637538</v>
      </c>
      <c r="T55" s="8">
        <v>313351.54105040408</v>
      </c>
      <c r="U55" s="8">
        <v>331662.00455936411</v>
      </c>
      <c r="V55" s="8">
        <v>335402.90046441421</v>
      </c>
      <c r="W55" s="8">
        <v>338071.99879205285</v>
      </c>
      <c r="X55" s="8">
        <v>360312.42913364933</v>
      </c>
      <c r="Y55" s="8">
        <v>379834.82627226319</v>
      </c>
      <c r="Z55" s="8">
        <v>409301.34655521472</v>
      </c>
      <c r="AA55" s="8">
        <v>398323.12811976438</v>
      </c>
      <c r="AB55" s="8">
        <v>398788.48577019823</v>
      </c>
      <c r="AC55" s="8">
        <v>432519.77568265586</v>
      </c>
      <c r="AE55" s="8">
        <v>4435546.1702304538</v>
      </c>
      <c r="AF55" s="9" t="s">
        <v>17</v>
      </c>
    </row>
    <row r="56" spans="2:32" x14ac:dyDescent="0.5">
      <c r="B56" s="19">
        <f t="shared" si="46"/>
        <v>8</v>
      </c>
      <c r="C56" s="19" t="s">
        <v>5</v>
      </c>
      <c r="D56" s="4" t="s">
        <v>16</v>
      </c>
      <c r="E56" s="8">
        <v>292782.9488165158</v>
      </c>
      <c r="F56" s="8">
        <v>301594.91452969873</v>
      </c>
      <c r="G56" s="8">
        <v>272638.24924352666</v>
      </c>
      <c r="H56" s="8">
        <v>237841.39375638706</v>
      </c>
      <c r="I56" s="8">
        <v>235903.80249749366</v>
      </c>
      <c r="J56" s="8">
        <v>246448.6132438335</v>
      </c>
      <c r="K56" s="8">
        <v>248803.60638887956</v>
      </c>
      <c r="L56" s="8">
        <v>247429.7772801359</v>
      </c>
      <c r="M56" s="8">
        <v>241129.8600394144</v>
      </c>
      <c r="N56" s="8">
        <v>252224.51262425235</v>
      </c>
      <c r="O56" s="8">
        <v>260509.82711873704</v>
      </c>
      <c r="P56" s="8">
        <v>284732.70216653316</v>
      </c>
      <c r="Q56" s="8">
        <v>260745.14097962665</v>
      </c>
      <c r="R56" s="8">
        <v>268558.63770690636</v>
      </c>
      <c r="S56" s="8">
        <v>277876.1775615713</v>
      </c>
      <c r="T56" s="8">
        <v>271569.55391254439</v>
      </c>
      <c r="U56" s="8">
        <v>295838.15779077535</v>
      </c>
      <c r="V56" s="8">
        <v>301242.79491995811</v>
      </c>
      <c r="W56" s="8">
        <v>300464.55915676343</v>
      </c>
      <c r="X56" s="8">
        <v>298627.61208417243</v>
      </c>
      <c r="Y56" s="8">
        <v>310097.90402232687</v>
      </c>
      <c r="Z56" s="8">
        <v>327879.19257216319</v>
      </c>
      <c r="AA56" s="8">
        <v>316120.61181803967</v>
      </c>
      <c r="AB56" s="8">
        <v>312421.74369403167</v>
      </c>
      <c r="AC56" s="8">
        <v>342802.07227943471</v>
      </c>
      <c r="AE56" s="8">
        <v>4052856.9921830529</v>
      </c>
      <c r="AF56" s="9" t="s">
        <v>17</v>
      </c>
    </row>
    <row r="57" spans="2:32" x14ac:dyDescent="0.5">
      <c r="B57" s="19" t="str">
        <f t="shared" si="46"/>
        <v>8LB</v>
      </c>
      <c r="C57" s="19" t="s">
        <v>49</v>
      </c>
      <c r="D57" s="4" t="s">
        <v>16</v>
      </c>
      <c r="E57" s="8">
        <v>292861.50866917946</v>
      </c>
      <c r="F57" s="8">
        <v>299288.82657009235</v>
      </c>
      <c r="G57" s="8">
        <v>274238.48414041405</v>
      </c>
      <c r="H57" s="8">
        <v>241837.59631832864</v>
      </c>
      <c r="I57" s="8">
        <v>231546.52431395202</v>
      </c>
      <c r="J57" s="8">
        <v>251488.42217550013</v>
      </c>
      <c r="K57" s="8">
        <v>244761.08261724698</v>
      </c>
      <c r="L57" s="8">
        <v>243487.12339045235</v>
      </c>
      <c r="M57" s="8">
        <v>247845.02884727041</v>
      </c>
      <c r="N57" s="8">
        <v>257240.00062061354</v>
      </c>
      <c r="O57" s="8">
        <v>253938.39740910771</v>
      </c>
      <c r="P57" s="8">
        <v>280030.8582669294</v>
      </c>
      <c r="Q57" s="8">
        <v>264694.11656922125</v>
      </c>
      <c r="R57" s="8">
        <v>272232.28318295354</v>
      </c>
      <c r="S57" s="8">
        <v>278290.89758007094</v>
      </c>
      <c r="T57" s="8">
        <v>275405.71538045234</v>
      </c>
      <c r="U57" s="8">
        <v>295698.72809918405</v>
      </c>
      <c r="V57" s="8">
        <v>304170.0290201786</v>
      </c>
      <c r="W57" s="8">
        <v>301155.03589041904</v>
      </c>
      <c r="X57" s="8">
        <v>303768.54095065466</v>
      </c>
      <c r="Y57" s="8">
        <v>315219.76841412834</v>
      </c>
      <c r="Z57" s="8">
        <v>324710.04584084026</v>
      </c>
      <c r="AA57" s="8">
        <v>322453.02370592242</v>
      </c>
      <c r="AB57" s="8">
        <v>326674.64682605996</v>
      </c>
      <c r="AC57" s="8">
        <v>374555.28068529326</v>
      </c>
      <c r="AE57" s="8">
        <v>4078363.1269435668</v>
      </c>
      <c r="AF57" s="9" t="s">
        <v>17</v>
      </c>
    </row>
    <row r="58" spans="2:32" x14ac:dyDescent="0.5">
      <c r="B58" s="19" t="str">
        <f t="shared" si="46"/>
        <v>8NoST</v>
      </c>
      <c r="C58" s="19" t="s">
        <v>50</v>
      </c>
      <c r="D58" s="4" t="s">
        <v>16</v>
      </c>
      <c r="E58" s="8">
        <v>292502.51527244889</v>
      </c>
      <c r="F58" s="8">
        <v>303790.19258294924</v>
      </c>
      <c r="G58" s="8">
        <v>274616.15437521948</v>
      </c>
      <c r="H58" s="8">
        <v>239112.51964760979</v>
      </c>
      <c r="I58" s="8">
        <v>231368.14597409507</v>
      </c>
      <c r="J58" s="8">
        <v>252883.75070656958</v>
      </c>
      <c r="K58" s="8">
        <v>244506.64062373052</v>
      </c>
      <c r="L58" s="8">
        <v>243386.50191723634</v>
      </c>
      <c r="M58" s="8">
        <v>253730.59357738914</v>
      </c>
      <c r="N58" s="8">
        <v>262262.71022255544</v>
      </c>
      <c r="O58" s="8">
        <v>264543.32702044724</v>
      </c>
      <c r="P58" s="8">
        <v>273938.59982719814</v>
      </c>
      <c r="Q58" s="8">
        <v>268521.05061974557</v>
      </c>
      <c r="R58" s="8">
        <v>269314.94155516749</v>
      </c>
      <c r="S58" s="8">
        <v>270622.00798171468</v>
      </c>
      <c r="T58" s="8">
        <v>282855.31699496403</v>
      </c>
      <c r="U58" s="8">
        <v>292705.80721485132</v>
      </c>
      <c r="V58" s="8">
        <v>262798.79736624332</v>
      </c>
      <c r="W58" s="8">
        <v>260567.09289104387</v>
      </c>
      <c r="X58" s="8">
        <v>266236.59671653126</v>
      </c>
      <c r="Y58" s="8">
        <v>264766.75083374942</v>
      </c>
      <c r="Z58" s="8">
        <v>293785.04145714117</v>
      </c>
      <c r="AA58" s="8">
        <v>260161.14647429282</v>
      </c>
      <c r="AB58" s="8">
        <v>274487.26750425034</v>
      </c>
      <c r="AC58" s="8">
        <v>288392.74616450007</v>
      </c>
      <c r="AE58" s="8">
        <v>3945172.5679073795</v>
      </c>
      <c r="AF58" s="9" t="s">
        <v>17</v>
      </c>
    </row>
    <row r="59" spans="2:32" x14ac:dyDescent="0.5">
      <c r="B59" s="19" t="str">
        <f t="shared" si="46"/>
        <v>8NoSTLB</v>
      </c>
      <c r="C59" s="19" t="s">
        <v>51</v>
      </c>
      <c r="D59" s="4" t="s">
        <v>16</v>
      </c>
      <c r="E59" s="8">
        <v>296013.86747659225</v>
      </c>
      <c r="F59" s="8">
        <v>302729.32756010856</v>
      </c>
      <c r="G59" s="8">
        <v>278084.86163731042</v>
      </c>
      <c r="H59" s="8">
        <v>236292.10212034316</v>
      </c>
      <c r="I59" s="8">
        <v>235385.30077628317</v>
      </c>
      <c r="J59" s="8">
        <v>248438.47606787091</v>
      </c>
      <c r="K59" s="8">
        <v>245763.36526205172</v>
      </c>
      <c r="L59" s="8">
        <v>236331.88791821612</v>
      </c>
      <c r="M59" s="8">
        <v>246789.67354940387</v>
      </c>
      <c r="N59" s="8">
        <v>249107.84231562773</v>
      </c>
      <c r="O59" s="8">
        <v>256713.20959895727</v>
      </c>
      <c r="P59" s="8">
        <v>254232.9275210592</v>
      </c>
      <c r="Q59" s="8">
        <v>250705.56565507027</v>
      </c>
      <c r="R59" s="8">
        <v>257146.45097396415</v>
      </c>
      <c r="S59" s="8">
        <v>254743.79503572057</v>
      </c>
      <c r="T59" s="8">
        <v>266754.95882789639</v>
      </c>
      <c r="U59" s="8">
        <v>289026.32440420747</v>
      </c>
      <c r="V59" s="8">
        <v>297853.42031302786</v>
      </c>
      <c r="W59" s="8">
        <v>283615.04846502712</v>
      </c>
      <c r="X59" s="8">
        <v>285307.34462692693</v>
      </c>
      <c r="Y59" s="8">
        <v>295922.23415433959</v>
      </c>
      <c r="Z59" s="8">
        <v>300923.64894959284</v>
      </c>
      <c r="AA59" s="8">
        <v>284352.39493409864</v>
      </c>
      <c r="AB59" s="8">
        <v>314714.10958050232</v>
      </c>
      <c r="AC59" s="8">
        <v>305396.88105649012</v>
      </c>
      <c r="AE59" s="8">
        <v>3954161.6274979725</v>
      </c>
      <c r="AF59" s="9" t="s">
        <v>17</v>
      </c>
    </row>
    <row r="60" spans="2:32" x14ac:dyDescent="0.5">
      <c r="B60" s="19" t="str">
        <f t="shared" si="46"/>
        <v>1TC3</v>
      </c>
      <c r="C60" s="19" t="s">
        <v>52</v>
      </c>
      <c r="D60" s="4" t="s">
        <v>16</v>
      </c>
      <c r="E60" s="8">
        <v>295680.95565892931</v>
      </c>
      <c r="F60" s="8">
        <v>301700.21351772454</v>
      </c>
      <c r="G60" s="8">
        <v>274419.31842983479</v>
      </c>
      <c r="H60" s="8">
        <v>233030.17423137231</v>
      </c>
      <c r="I60" s="8">
        <v>238591.43735710307</v>
      </c>
      <c r="J60" s="8">
        <v>263102.14118356042</v>
      </c>
      <c r="K60" s="8">
        <v>263697.89298076479</v>
      </c>
      <c r="L60" s="8">
        <v>241754.15556537555</v>
      </c>
      <c r="M60" s="8">
        <v>270863.69244903314</v>
      </c>
      <c r="N60" s="8">
        <v>281530.27002937708</v>
      </c>
      <c r="O60" s="8">
        <v>292140.40219010238</v>
      </c>
      <c r="P60" s="8">
        <v>303980.5681127134</v>
      </c>
      <c r="Q60" s="8">
        <v>291917.05940162134</v>
      </c>
      <c r="R60" s="8">
        <v>309382.10873136437</v>
      </c>
      <c r="S60" s="8">
        <v>314758.31218775309</v>
      </c>
      <c r="T60" s="8">
        <v>321814.39563361136</v>
      </c>
      <c r="U60" s="8">
        <v>343587.85262045858</v>
      </c>
      <c r="V60" s="8">
        <v>345038.80919605226</v>
      </c>
      <c r="W60" s="8">
        <v>343746.47202559718</v>
      </c>
      <c r="X60" s="8">
        <v>355932.35117024591</v>
      </c>
      <c r="Y60" s="8">
        <v>357779.30845489376</v>
      </c>
      <c r="Z60" s="8">
        <v>391830.4417961319</v>
      </c>
      <c r="AA60" s="8">
        <v>399031.17947744939</v>
      </c>
      <c r="AB60" s="8">
        <v>397231.69611814333</v>
      </c>
      <c r="AC60" s="8">
        <v>405564.87534761528</v>
      </c>
      <c r="AE60" s="8">
        <v>4425132.4583802484</v>
      </c>
      <c r="AF60" s="9" t="s">
        <v>17</v>
      </c>
    </row>
    <row r="61" spans="2:32" x14ac:dyDescent="0.5">
      <c r="B61" s="19">
        <f t="shared" si="46"/>
        <v>13</v>
      </c>
      <c r="C61" s="19" t="s">
        <v>53</v>
      </c>
      <c r="D61" s="4" t="s">
        <v>16</v>
      </c>
      <c r="E61" s="8">
        <v>295680.95565892942</v>
      </c>
      <c r="F61" s="8">
        <v>301700.21351772465</v>
      </c>
      <c r="G61" s="8">
        <v>274419.31842983473</v>
      </c>
      <c r="H61" s="8">
        <v>233030.17423137225</v>
      </c>
      <c r="I61" s="8">
        <v>238591.4373571031</v>
      </c>
      <c r="J61" s="8">
        <v>250005.74119628972</v>
      </c>
      <c r="K61" s="8">
        <v>246091.00915993843</v>
      </c>
      <c r="L61" s="8">
        <v>222696.52124814331</v>
      </c>
      <c r="M61" s="8">
        <v>225161.13365459768</v>
      </c>
      <c r="N61" s="8">
        <v>231817.4736212884</v>
      </c>
      <c r="O61" s="8">
        <v>242802.03087641939</v>
      </c>
      <c r="P61" s="8">
        <v>244680.53064463762</v>
      </c>
      <c r="Q61" s="8">
        <v>238861.67948925923</v>
      </c>
      <c r="R61" s="8">
        <v>258112.31185464267</v>
      </c>
      <c r="S61" s="8">
        <v>256010.47930094422</v>
      </c>
      <c r="T61" s="8">
        <v>259190.5310419579</v>
      </c>
      <c r="U61" s="8">
        <v>283926.72090239602</v>
      </c>
      <c r="V61" s="8">
        <v>290425.68394129956</v>
      </c>
      <c r="W61" s="8">
        <v>290902.09087631805</v>
      </c>
      <c r="X61" s="8">
        <v>296667.32802048686</v>
      </c>
      <c r="Y61" s="8">
        <v>321579.03419317445</v>
      </c>
      <c r="Z61" s="8">
        <v>330049.32526723843</v>
      </c>
      <c r="AA61" s="8">
        <v>332080.5478833103</v>
      </c>
      <c r="AB61" s="8">
        <v>342227.70798662707</v>
      </c>
      <c r="AC61" s="8">
        <v>356330.82987501967</v>
      </c>
      <c r="AE61" s="8">
        <v>3955271.4444243559</v>
      </c>
      <c r="AF61" s="9" t="s">
        <v>17</v>
      </c>
    </row>
    <row r="62" spans="2:32" x14ac:dyDescent="0.5">
      <c r="B62" s="19">
        <f t="shared" si="46"/>
        <v>14</v>
      </c>
      <c r="C62" s="19" t="s">
        <v>6</v>
      </c>
      <c r="D62" s="4" t="s">
        <v>16</v>
      </c>
      <c r="E62" s="8">
        <v>292779.25874161662</v>
      </c>
      <c r="F62" s="8">
        <v>301324.56877030514</v>
      </c>
      <c r="G62" s="8">
        <v>275030.47132360062</v>
      </c>
      <c r="H62" s="8">
        <v>233245.80506858049</v>
      </c>
      <c r="I62" s="8">
        <v>229444.67438812449</v>
      </c>
      <c r="J62" s="8">
        <v>240563.59503527114</v>
      </c>
      <c r="K62" s="8">
        <v>222703.65587322277</v>
      </c>
      <c r="L62" s="8">
        <v>207837.60035037788</v>
      </c>
      <c r="M62" s="8">
        <v>203982.17852423026</v>
      </c>
      <c r="N62" s="8">
        <v>209246.60572654169</v>
      </c>
      <c r="O62" s="8">
        <v>217900.623832952</v>
      </c>
      <c r="P62" s="8">
        <v>228562.00617393502</v>
      </c>
      <c r="Q62" s="8">
        <v>217091.83848066791</v>
      </c>
      <c r="R62" s="8">
        <v>223291.0068496436</v>
      </c>
      <c r="S62" s="8">
        <v>233137.49385698818</v>
      </c>
      <c r="T62" s="8">
        <v>229410.15640065906</v>
      </c>
      <c r="U62" s="8">
        <v>250150.98635889363</v>
      </c>
      <c r="V62" s="8">
        <v>250067.04154550753</v>
      </c>
      <c r="W62" s="8">
        <v>251582.30596848665</v>
      </c>
      <c r="X62" s="8">
        <v>253932.91008846817</v>
      </c>
      <c r="Y62" s="8">
        <v>253683.50296620955</v>
      </c>
      <c r="Z62" s="8">
        <v>267243.15615766542</v>
      </c>
      <c r="AA62" s="8">
        <v>271543.99498822325</v>
      </c>
      <c r="AB62" s="8">
        <v>270836.08754472976</v>
      </c>
      <c r="AC62" s="8">
        <v>290906.84111902752</v>
      </c>
      <c r="AE62" s="8">
        <v>3621068.4710099301</v>
      </c>
      <c r="AF62" s="9" t="s">
        <v>17</v>
      </c>
    </row>
    <row r="63" spans="2:32" x14ac:dyDescent="0.5">
      <c r="B63" s="19" t="str">
        <f t="shared" si="46"/>
        <v>1TC3TR5</v>
      </c>
      <c r="C63" s="19" t="s">
        <v>54</v>
      </c>
      <c r="D63" s="4" t="s">
        <v>16</v>
      </c>
      <c r="E63" s="8">
        <v>293394.31824779161</v>
      </c>
      <c r="F63" s="8">
        <v>297660.79491911852</v>
      </c>
      <c r="G63" s="8">
        <v>279694.94501064467</v>
      </c>
      <c r="H63" s="8">
        <v>246108.079217155</v>
      </c>
      <c r="I63" s="8">
        <v>239396.82199387369</v>
      </c>
      <c r="J63" s="8">
        <v>259270.31518618783</v>
      </c>
      <c r="K63" s="8">
        <v>258651.0820084122</v>
      </c>
      <c r="L63" s="8">
        <v>244194.94417571294</v>
      </c>
      <c r="M63" s="8">
        <v>262542.26653537614</v>
      </c>
      <c r="N63" s="8">
        <v>278429.30761330505</v>
      </c>
      <c r="O63" s="8">
        <v>280768.81277890899</v>
      </c>
      <c r="P63" s="8">
        <v>290982.27283358172</v>
      </c>
      <c r="Q63" s="8">
        <v>286350.91781681072</v>
      </c>
      <c r="R63" s="8">
        <v>302914.86121871229</v>
      </c>
      <c r="S63" s="8">
        <v>311869.38600826822</v>
      </c>
      <c r="T63" s="8">
        <v>325457.61443765857</v>
      </c>
      <c r="U63" s="8">
        <v>356939.42011783557</v>
      </c>
      <c r="V63" s="8">
        <v>350574.01969906501</v>
      </c>
      <c r="W63" s="8">
        <v>350518.45590593724</v>
      </c>
      <c r="X63" s="8">
        <v>359540.3651262917</v>
      </c>
      <c r="Y63" s="8">
        <v>380753.38125626202</v>
      </c>
      <c r="Z63" s="8">
        <v>404353.3628691294</v>
      </c>
      <c r="AA63" s="8">
        <v>404711.7015779636</v>
      </c>
      <c r="AB63" s="8">
        <v>410106.64908457064</v>
      </c>
      <c r="AC63" s="8">
        <v>423969.84371943685</v>
      </c>
      <c r="AE63" s="8">
        <v>4440029.2705088416</v>
      </c>
      <c r="AF63" s="9" t="s">
        <v>17</v>
      </c>
    </row>
    <row r="64" spans="2:32" x14ac:dyDescent="0.5">
      <c r="B64" s="19">
        <f t="shared" si="46"/>
        <v>16</v>
      </c>
      <c r="C64" s="19" t="s">
        <v>55</v>
      </c>
      <c r="D64" s="4" t="s">
        <v>16</v>
      </c>
      <c r="E64" s="8">
        <v>295105.04792919615</v>
      </c>
      <c r="F64" s="8">
        <v>299147.45063784678</v>
      </c>
      <c r="G64" s="8">
        <v>276179.76646903559</v>
      </c>
      <c r="H64" s="8">
        <v>242113.52924014491</v>
      </c>
      <c r="I64" s="8">
        <v>239591.84165786326</v>
      </c>
      <c r="J64" s="8">
        <v>243848.95237973434</v>
      </c>
      <c r="K64" s="8">
        <v>236630.12761972053</v>
      </c>
      <c r="L64" s="8">
        <v>223629.78763016532</v>
      </c>
      <c r="M64" s="8">
        <v>230375.0888593414</v>
      </c>
      <c r="N64" s="8">
        <v>229447.52397351514</v>
      </c>
      <c r="O64" s="8">
        <v>246367.07731237306</v>
      </c>
      <c r="P64" s="8">
        <v>242532.78150667541</v>
      </c>
      <c r="Q64" s="8">
        <v>241464.85008904064</v>
      </c>
      <c r="R64" s="8">
        <v>250266.52997012829</v>
      </c>
      <c r="S64" s="8">
        <v>261187.66111510969</v>
      </c>
      <c r="T64" s="8">
        <v>262258.60958311823</v>
      </c>
      <c r="U64" s="8">
        <v>291230.24309488182</v>
      </c>
      <c r="V64" s="8">
        <v>293215.93342795857</v>
      </c>
      <c r="W64" s="8">
        <v>287740.68188105762</v>
      </c>
      <c r="X64" s="8">
        <v>294138.95911870938</v>
      </c>
      <c r="Y64" s="8">
        <v>313582.36091777723</v>
      </c>
      <c r="Z64" s="8">
        <v>319763.63950320421</v>
      </c>
      <c r="AA64" s="8">
        <v>311727.57100027939</v>
      </c>
      <c r="AB64" s="8">
        <v>319848.61016300967</v>
      </c>
      <c r="AC64" s="8">
        <v>329737.11000018992</v>
      </c>
      <c r="AE64" s="8">
        <v>3928677.3414506004</v>
      </c>
      <c r="AF64" s="9" t="s">
        <v>17</v>
      </c>
    </row>
    <row r="65" spans="2:32" x14ac:dyDescent="0.5">
      <c r="B65" s="19">
        <f t="shared" si="46"/>
        <v>17</v>
      </c>
      <c r="C65" s="19" t="s">
        <v>7</v>
      </c>
      <c r="D65" s="4" t="s">
        <v>16</v>
      </c>
      <c r="E65" s="8">
        <v>292782.94881651574</v>
      </c>
      <c r="F65" s="8">
        <v>301594.91452969855</v>
      </c>
      <c r="G65" s="8">
        <v>272638.24924352666</v>
      </c>
      <c r="H65" s="8">
        <v>237841.39375638691</v>
      </c>
      <c r="I65" s="8">
        <v>235903.80249749363</v>
      </c>
      <c r="J65" s="8">
        <v>234548.41524438022</v>
      </c>
      <c r="K65" s="8">
        <v>226313.17651062907</v>
      </c>
      <c r="L65" s="8">
        <v>211045.11913629287</v>
      </c>
      <c r="M65" s="8">
        <v>212576.74752316443</v>
      </c>
      <c r="N65" s="8">
        <v>212902.64502886531</v>
      </c>
      <c r="O65" s="8">
        <v>221911.35108956625</v>
      </c>
      <c r="P65" s="8">
        <v>226282.08714241724</v>
      </c>
      <c r="Q65" s="8">
        <v>213339.35216689075</v>
      </c>
      <c r="R65" s="8">
        <v>219648.91855059596</v>
      </c>
      <c r="S65" s="8">
        <v>231485.94947359324</v>
      </c>
      <c r="T65" s="8">
        <v>230924.48442524759</v>
      </c>
      <c r="U65" s="8">
        <v>250261.07879600982</v>
      </c>
      <c r="V65" s="8">
        <v>253203.89948107148</v>
      </c>
      <c r="W65" s="8">
        <v>245969.44474555893</v>
      </c>
      <c r="X65" s="8">
        <v>256616.1964579699</v>
      </c>
      <c r="Y65" s="8">
        <v>257069.82952117827</v>
      </c>
      <c r="Z65" s="8">
        <v>264857.81953406427</v>
      </c>
      <c r="AA65" s="8">
        <v>268946.20032964746</v>
      </c>
      <c r="AB65" s="8">
        <v>275399.78544957464</v>
      </c>
      <c r="AC65" s="8">
        <v>301654.77387994429</v>
      </c>
      <c r="AE65" s="8">
        <v>3638378.9599285703</v>
      </c>
      <c r="AF65" s="9" t="s">
        <v>17</v>
      </c>
    </row>
    <row r="66" spans="2:32" x14ac:dyDescent="0.5">
      <c r="B66" s="19" t="str">
        <f t="shared" si="46"/>
        <v>1NoSTTX</v>
      </c>
      <c r="C66" s="19" t="s">
        <v>56</v>
      </c>
      <c r="D66" s="4" t="s">
        <v>16</v>
      </c>
      <c r="E66" s="8">
        <v>293525.61966197647</v>
      </c>
      <c r="F66" s="8">
        <v>305711.22943408834</v>
      </c>
      <c r="G66" s="8">
        <v>265875.21088329749</v>
      </c>
      <c r="H66" s="8">
        <v>218517.58436090907</v>
      </c>
      <c r="I66" s="8">
        <v>219940.61019101963</v>
      </c>
      <c r="J66" s="8">
        <v>219563.69340447598</v>
      </c>
      <c r="K66" s="8">
        <v>195884.12727955106</v>
      </c>
      <c r="L66" s="8">
        <v>198184.07398560943</v>
      </c>
      <c r="M66" s="8">
        <v>198069.47146708131</v>
      </c>
      <c r="N66" s="8">
        <v>207297.54530967676</v>
      </c>
      <c r="O66" s="8">
        <v>222509.88081093188</v>
      </c>
      <c r="P66" s="8">
        <v>233726.64943562169</v>
      </c>
      <c r="Q66" s="8">
        <v>218852.42079217869</v>
      </c>
      <c r="R66" s="8">
        <v>226488.34357821118</v>
      </c>
      <c r="S66" s="8">
        <v>232539.16290665243</v>
      </c>
      <c r="T66" s="8">
        <v>231997.00219157449</v>
      </c>
      <c r="U66" s="8">
        <v>255278.38347890426</v>
      </c>
      <c r="V66" s="8">
        <v>239737.07091551123</v>
      </c>
      <c r="W66" s="8">
        <v>244179.5396594702</v>
      </c>
      <c r="X66" s="8">
        <v>256934.31366888515</v>
      </c>
      <c r="Y66" s="8">
        <v>271207.06239119335</v>
      </c>
      <c r="Z66" s="8">
        <v>280064.95327522454</v>
      </c>
      <c r="AA66" s="8">
        <v>274814.20417260105</v>
      </c>
      <c r="AB66" s="8">
        <v>294985.45972093672</v>
      </c>
      <c r="AC66" s="8">
        <v>296251.26176572673</v>
      </c>
      <c r="AE66" s="8">
        <v>3575825.9797422155</v>
      </c>
      <c r="AF66" s="9" t="s">
        <v>17</v>
      </c>
    </row>
    <row r="67" spans="2:32" x14ac:dyDescent="0.5">
      <c r="B67" s="19" t="str">
        <f t="shared" si="46"/>
        <v>4NoST</v>
      </c>
      <c r="C67" s="19" t="s">
        <v>57</v>
      </c>
      <c r="D67" s="4" t="s">
        <v>16</v>
      </c>
      <c r="E67" s="8">
        <v>292482.04210251663</v>
      </c>
      <c r="F67" s="8">
        <v>305162.497497537</v>
      </c>
      <c r="G67" s="8">
        <v>275709.7904311039</v>
      </c>
      <c r="H67" s="8">
        <v>240604.28680556756</v>
      </c>
      <c r="I67" s="8">
        <v>235212.28365281288</v>
      </c>
      <c r="J67" s="8">
        <v>256908.41249285304</v>
      </c>
      <c r="K67" s="8">
        <v>246227.97002921006</v>
      </c>
      <c r="L67" s="8">
        <v>247858.852575717</v>
      </c>
      <c r="M67" s="8">
        <v>264237.93683587661</v>
      </c>
      <c r="N67" s="8">
        <v>270345.03362904815</v>
      </c>
      <c r="O67" s="8">
        <v>279139.4334857217</v>
      </c>
      <c r="P67" s="8">
        <v>280240.90480394376</v>
      </c>
      <c r="Q67" s="8">
        <v>291701.98767669511</v>
      </c>
      <c r="R67" s="8">
        <v>306260.45276286313</v>
      </c>
      <c r="S67" s="8">
        <v>308146.76938789053</v>
      </c>
      <c r="T67" s="8">
        <v>302383.44297029357</v>
      </c>
      <c r="U67" s="8">
        <v>336966.12420722406</v>
      </c>
      <c r="V67" s="8">
        <v>339778.18180894328</v>
      </c>
      <c r="W67" s="8">
        <v>345242.57247588236</v>
      </c>
      <c r="X67" s="8">
        <v>357118.23575528112</v>
      </c>
      <c r="Y67" s="8">
        <v>359934.48665474035</v>
      </c>
      <c r="Z67" s="8">
        <v>366097.86783970048</v>
      </c>
      <c r="AA67" s="8">
        <v>352516.58767665038</v>
      </c>
      <c r="AB67" s="8">
        <v>371226.3902725532</v>
      </c>
      <c r="AC67" s="8">
        <v>406680.11300561595</v>
      </c>
      <c r="AE67" s="8">
        <v>4331912.3030955754</v>
      </c>
      <c r="AF67" s="9" t="s">
        <v>17</v>
      </c>
    </row>
    <row r="68" spans="2:32" x14ac:dyDescent="0.5">
      <c r="B68" s="19" t="str">
        <f t="shared" si="46"/>
        <v>5NoST</v>
      </c>
      <c r="C68" s="19" t="s">
        <v>58</v>
      </c>
      <c r="D68" s="4" t="s">
        <v>16</v>
      </c>
      <c r="E68" s="8">
        <v>292782.9488165158</v>
      </c>
      <c r="F68" s="8">
        <v>301594.91452969873</v>
      </c>
      <c r="G68" s="8">
        <v>272638.24924352666</v>
      </c>
      <c r="H68" s="8">
        <v>237841.39375638706</v>
      </c>
      <c r="I68" s="8">
        <v>235903.80249749366</v>
      </c>
      <c r="J68" s="8">
        <v>249866.43884526854</v>
      </c>
      <c r="K68" s="8">
        <v>257380.8261363763</v>
      </c>
      <c r="L68" s="8">
        <v>243136.62463167173</v>
      </c>
      <c r="M68" s="8">
        <v>257288.28790147297</v>
      </c>
      <c r="N68" s="8">
        <v>256563.65799949455</v>
      </c>
      <c r="O68" s="8">
        <v>262518.11432642187</v>
      </c>
      <c r="P68" s="8">
        <v>281494.99723283522</v>
      </c>
      <c r="Q68" s="8">
        <v>252261.16419230762</v>
      </c>
      <c r="R68" s="8">
        <v>270850.0680022692</v>
      </c>
      <c r="S68" s="8">
        <v>269731.22629923758</v>
      </c>
      <c r="T68" s="8">
        <v>273322.96668031486</v>
      </c>
      <c r="U68" s="8">
        <v>296941.7482486876</v>
      </c>
      <c r="V68" s="8">
        <v>296726.47599336092</v>
      </c>
      <c r="W68" s="8">
        <v>295553.63731853483</v>
      </c>
      <c r="X68" s="8">
        <v>288460.7335273166</v>
      </c>
      <c r="Y68" s="8">
        <v>317400.44461299328</v>
      </c>
      <c r="Z68" s="8">
        <v>320610.18915786064</v>
      </c>
      <c r="AA68" s="8">
        <v>316611.47295608948</v>
      </c>
      <c r="AB68" s="8">
        <v>323467.34627856856</v>
      </c>
      <c r="AC68" s="8">
        <v>341058.63299573638</v>
      </c>
      <c r="AE68" s="8">
        <v>4061016.2001797762</v>
      </c>
      <c r="AF68" s="9" t="s">
        <v>17</v>
      </c>
    </row>
    <row r="69" spans="2:32" x14ac:dyDescent="0.5">
      <c r="B69" s="19" t="str">
        <f t="shared" ref="B69:C86" si="47">B29</f>
        <v>17NoST</v>
      </c>
      <c r="C69" s="19" t="s">
        <v>59</v>
      </c>
      <c r="D69" s="4" t="s">
        <v>16</v>
      </c>
      <c r="E69" s="8">
        <v>294105.25915144407</v>
      </c>
      <c r="F69" s="8">
        <v>304370.70306547434</v>
      </c>
      <c r="G69" s="8">
        <v>272851.46450184268</v>
      </c>
      <c r="H69" s="8">
        <v>223603.44917328533</v>
      </c>
      <c r="I69" s="8">
        <v>226299.32794480553</v>
      </c>
      <c r="J69" s="8">
        <v>224484.09252332634</v>
      </c>
      <c r="K69" s="8">
        <v>221741.1995814523</v>
      </c>
      <c r="L69" s="8">
        <v>204448.33532846419</v>
      </c>
      <c r="M69" s="8">
        <v>202643.02290520459</v>
      </c>
      <c r="N69" s="8">
        <v>195905.02869375495</v>
      </c>
      <c r="O69" s="8">
        <v>200471.73149989199</v>
      </c>
      <c r="P69" s="8">
        <v>207302.50039639807</v>
      </c>
      <c r="Q69" s="8">
        <v>198809.05360547372</v>
      </c>
      <c r="R69" s="8">
        <v>198738.03556680828</v>
      </c>
      <c r="S69" s="8">
        <v>209165.10101971639</v>
      </c>
      <c r="T69" s="8">
        <v>200953.49045217526</v>
      </c>
      <c r="U69" s="8">
        <v>212384.29933910008</v>
      </c>
      <c r="V69" s="8">
        <v>196256.03025434059</v>
      </c>
      <c r="W69" s="8">
        <v>180811.18685618861</v>
      </c>
      <c r="X69" s="8">
        <v>200434.69911826486</v>
      </c>
      <c r="Y69" s="8">
        <v>208890.54399460022</v>
      </c>
      <c r="Z69" s="8">
        <v>204831.20443834746</v>
      </c>
      <c r="AA69" s="8">
        <v>213610.73666601698</v>
      </c>
      <c r="AB69" s="8">
        <v>220151.96218430754</v>
      </c>
      <c r="AC69" s="8">
        <v>215706.84154947239</v>
      </c>
      <c r="AE69" s="8">
        <v>3324778.7589381505</v>
      </c>
      <c r="AF69" s="9" t="s">
        <v>17</v>
      </c>
    </row>
    <row r="70" spans="2:32" x14ac:dyDescent="0.5">
      <c r="B70" s="19" t="str">
        <f t="shared" si="47"/>
        <v>1LBNoSTTx</v>
      </c>
      <c r="C70" s="19" t="s">
        <v>60</v>
      </c>
      <c r="D70" s="4" t="s">
        <v>16</v>
      </c>
      <c r="E70" s="8">
        <v>296118.69910215592</v>
      </c>
      <c r="F70" s="8">
        <v>303833.66167638364</v>
      </c>
      <c r="G70" s="8">
        <v>266523.59802887985</v>
      </c>
      <c r="H70" s="8">
        <v>221306.21009714625</v>
      </c>
      <c r="I70" s="8">
        <v>218026.2625128846</v>
      </c>
      <c r="J70" s="8">
        <v>201477.00421806116</v>
      </c>
      <c r="K70" s="8">
        <v>196628.81008538761</v>
      </c>
      <c r="L70" s="8">
        <v>194886.24979857539</v>
      </c>
      <c r="M70" s="8">
        <v>202757.08688122671</v>
      </c>
      <c r="N70" s="8">
        <v>210502.94732828715</v>
      </c>
      <c r="O70" s="8">
        <v>221847.4742938602</v>
      </c>
      <c r="P70" s="8">
        <v>225116.76832525447</v>
      </c>
      <c r="Q70" s="8">
        <v>217912.22266488292</v>
      </c>
      <c r="R70" s="8">
        <v>214877.84020835286</v>
      </c>
      <c r="S70" s="8">
        <v>232843.63430527347</v>
      </c>
      <c r="T70" s="8">
        <v>230992.3418626686</v>
      </c>
      <c r="U70" s="8">
        <v>251853.85589532362</v>
      </c>
      <c r="V70" s="8">
        <v>252314.04957394124</v>
      </c>
      <c r="W70" s="8">
        <v>249666.00831940307</v>
      </c>
      <c r="X70" s="8">
        <v>254677.70710888828</v>
      </c>
      <c r="Y70" s="8">
        <v>264944.57740833936</v>
      </c>
      <c r="Z70" s="8">
        <v>288315.93365691131</v>
      </c>
      <c r="AA70" s="8">
        <v>280318.47791659622</v>
      </c>
      <c r="AB70" s="8">
        <v>295396.29345179599</v>
      </c>
      <c r="AC70" s="8">
        <v>296597.93267383816</v>
      </c>
      <c r="AE70" s="8">
        <v>3562911.0309146345</v>
      </c>
      <c r="AF70" s="9" t="s">
        <v>17</v>
      </c>
    </row>
    <row r="71" spans="2:32" x14ac:dyDescent="0.5">
      <c r="B71" s="19" t="str">
        <f t="shared" si="47"/>
        <v>1CTCCInc</v>
      </c>
      <c r="C71" s="19" t="s">
        <v>61</v>
      </c>
      <c r="D71" s="4" t="s">
        <v>16</v>
      </c>
      <c r="E71" s="8">
        <v>297715.38052065013</v>
      </c>
      <c r="F71" s="8">
        <v>299366.4863525001</v>
      </c>
      <c r="G71" s="8">
        <v>276198.9590391927</v>
      </c>
      <c r="H71" s="8">
        <v>232394.2953858432</v>
      </c>
      <c r="I71" s="8">
        <v>234612.7004061914</v>
      </c>
      <c r="J71" s="8">
        <v>261808.2466552353</v>
      </c>
      <c r="K71" s="8">
        <v>256813.79796964832</v>
      </c>
      <c r="L71" s="8">
        <v>250052.23884115799</v>
      </c>
      <c r="M71" s="8">
        <v>265882.82441531052</v>
      </c>
      <c r="N71" s="8">
        <v>274307.18405417062</v>
      </c>
      <c r="O71" s="8">
        <v>289002.83916376543</v>
      </c>
      <c r="P71" s="8">
        <v>303475.52041096956</v>
      </c>
      <c r="Q71" s="8">
        <v>299562.50132274185</v>
      </c>
      <c r="R71" s="8">
        <v>293799.89497228985</v>
      </c>
      <c r="S71" s="8">
        <v>311923.81604388449</v>
      </c>
      <c r="T71" s="8">
        <v>317987.49692042707</v>
      </c>
      <c r="U71" s="8">
        <v>333565.65993596165</v>
      </c>
      <c r="V71" s="8">
        <v>336853.32925688627</v>
      </c>
      <c r="W71" s="8">
        <v>360081.12619589729</v>
      </c>
      <c r="X71" s="8">
        <v>364417.13104383554</v>
      </c>
      <c r="Y71" s="8">
        <v>391927.9571638233</v>
      </c>
      <c r="Z71" s="8">
        <v>413365.15886974952</v>
      </c>
      <c r="AA71" s="8">
        <v>417877.0961855576</v>
      </c>
      <c r="AB71" s="8">
        <v>431370.42280255212</v>
      </c>
      <c r="AC71" s="8">
        <v>429942.20435213199</v>
      </c>
      <c r="AE71" s="8">
        <v>4452653.0118779568</v>
      </c>
      <c r="AF71" s="9" t="s">
        <v>17</v>
      </c>
    </row>
    <row r="72" spans="2:32" x14ac:dyDescent="0.5">
      <c r="B72" s="19" t="str">
        <f t="shared" si="47"/>
        <v>26LB</v>
      </c>
      <c r="C72" s="19" t="s">
        <v>62</v>
      </c>
      <c r="D72" s="4" t="s">
        <v>16</v>
      </c>
      <c r="E72" s="8">
        <v>293172.04355774092</v>
      </c>
      <c r="F72" s="8">
        <v>305127.47015365015</v>
      </c>
      <c r="G72" s="8">
        <v>270204.76440817124</v>
      </c>
      <c r="H72" s="8">
        <v>238138.34046471576</v>
      </c>
      <c r="I72" s="8">
        <v>230570.09726048462</v>
      </c>
      <c r="J72" s="8">
        <v>237112.74828488135</v>
      </c>
      <c r="K72" s="8">
        <v>219092.61628133335</v>
      </c>
      <c r="L72" s="8">
        <v>190992.23606696643</v>
      </c>
      <c r="M72" s="8">
        <v>201677.10027157274</v>
      </c>
      <c r="N72" s="8">
        <v>189830.35990703729</v>
      </c>
      <c r="O72" s="8">
        <v>192148.69135685891</v>
      </c>
      <c r="P72" s="8">
        <v>192099.42197988261</v>
      </c>
      <c r="Q72" s="8">
        <v>189070.55877661021</v>
      </c>
      <c r="R72" s="8">
        <v>183028.98146991304</v>
      </c>
      <c r="S72" s="8">
        <v>188184.60408507378</v>
      </c>
      <c r="T72" s="8">
        <v>197330.56733591069</v>
      </c>
      <c r="U72" s="8">
        <v>211318.75297031039</v>
      </c>
      <c r="V72" s="8">
        <v>211912.62556592721</v>
      </c>
      <c r="W72" s="8">
        <v>202090.11272538707</v>
      </c>
      <c r="X72" s="8">
        <v>218851.30894117488</v>
      </c>
      <c r="Y72" s="8">
        <v>220093.44548463362</v>
      </c>
      <c r="Z72" s="8">
        <v>224061.58335977988</v>
      </c>
      <c r="AA72" s="8">
        <v>224162.11746506719</v>
      </c>
      <c r="AB72" s="8">
        <v>232315.9277490041</v>
      </c>
      <c r="AC72" s="8">
        <v>239448.02139478119</v>
      </c>
      <c r="AE72" s="8">
        <v>3340455.6379564153</v>
      </c>
      <c r="AF72" s="9" t="s">
        <v>17</v>
      </c>
    </row>
    <row r="73" spans="2:32" x14ac:dyDescent="0.5">
      <c r="B73" s="19">
        <f t="shared" si="47"/>
        <v>25</v>
      </c>
      <c r="C73" s="19" t="s">
        <v>8</v>
      </c>
      <c r="D73" s="4" t="s">
        <v>16</v>
      </c>
      <c r="E73" s="8">
        <v>292210.59583293012</v>
      </c>
      <c r="F73" s="8">
        <v>307032.30514923093</v>
      </c>
      <c r="G73" s="8">
        <v>281827.79563313071</v>
      </c>
      <c r="H73" s="8">
        <v>228484.79762976264</v>
      </c>
      <c r="I73" s="8">
        <v>221216.57667230349</v>
      </c>
      <c r="J73" s="8">
        <v>219469.57819832867</v>
      </c>
      <c r="K73" s="8">
        <v>221563.58700567964</v>
      </c>
      <c r="L73" s="8">
        <v>210024.81100604587</v>
      </c>
      <c r="M73" s="8">
        <v>209932.60873903718</v>
      </c>
      <c r="N73" s="8">
        <v>212969.70858551018</v>
      </c>
      <c r="O73" s="8">
        <v>222155.56944215694</v>
      </c>
      <c r="P73" s="8">
        <v>230442.02702036698</v>
      </c>
      <c r="Q73" s="8">
        <v>226183.0506176558</v>
      </c>
      <c r="R73" s="8">
        <v>232684.96555856426</v>
      </c>
      <c r="S73" s="8">
        <v>240018.53211615875</v>
      </c>
      <c r="T73" s="8">
        <v>244502.19051502112</v>
      </c>
      <c r="U73" s="8">
        <v>264989.31428716192</v>
      </c>
      <c r="V73" s="8">
        <v>267571.112077964</v>
      </c>
      <c r="W73" s="8">
        <v>250763.77221184914</v>
      </c>
      <c r="X73" s="8">
        <v>278044.95194998058</v>
      </c>
      <c r="Y73" s="8">
        <v>281739.79417216749</v>
      </c>
      <c r="Z73" s="8">
        <v>287582.65343335201</v>
      </c>
      <c r="AA73" s="8">
        <v>274179.04740588734</v>
      </c>
      <c r="AB73" s="8">
        <v>298435.84773303795</v>
      </c>
      <c r="AC73" s="8">
        <v>307210.04970682901</v>
      </c>
      <c r="AE73" s="8">
        <v>3692765.7613878138</v>
      </c>
      <c r="AF73" s="9" t="s">
        <v>17</v>
      </c>
    </row>
    <row r="74" spans="2:32" x14ac:dyDescent="0.5">
      <c r="B74" s="19">
        <f t="shared" si="47"/>
        <v>26</v>
      </c>
      <c r="C74" s="19" t="s">
        <v>9</v>
      </c>
      <c r="D74" s="4" t="s">
        <v>16</v>
      </c>
      <c r="E74" s="8">
        <v>294079.31339598732</v>
      </c>
      <c r="F74" s="8">
        <v>306593.21434022975</v>
      </c>
      <c r="G74" s="8">
        <v>273867.06688103505</v>
      </c>
      <c r="H74" s="8">
        <v>227580.19271958616</v>
      </c>
      <c r="I74" s="8">
        <v>219867.70298171882</v>
      </c>
      <c r="J74" s="8">
        <v>208581.03639528243</v>
      </c>
      <c r="K74" s="8">
        <v>197296.77661915618</v>
      </c>
      <c r="L74" s="8">
        <v>182024.04265313502</v>
      </c>
      <c r="M74" s="8">
        <v>180087.82714582267</v>
      </c>
      <c r="N74" s="8">
        <v>187007.9229576558</v>
      </c>
      <c r="O74" s="8">
        <v>189010.1195795071</v>
      </c>
      <c r="P74" s="8">
        <v>195109.78082584438</v>
      </c>
      <c r="Q74" s="8">
        <v>185439.36885297281</v>
      </c>
      <c r="R74" s="8">
        <v>185167.36438948475</v>
      </c>
      <c r="S74" s="8">
        <v>194263.98951143905</v>
      </c>
      <c r="T74" s="8">
        <v>195981.2000437899</v>
      </c>
      <c r="U74" s="8">
        <v>208257.1074576533</v>
      </c>
      <c r="V74" s="8">
        <v>211691.19558037037</v>
      </c>
      <c r="W74" s="8">
        <v>193751.84197891899</v>
      </c>
      <c r="X74" s="8">
        <v>220078.62985020937</v>
      </c>
      <c r="Y74" s="8">
        <v>214475.0783552567</v>
      </c>
      <c r="Z74" s="8">
        <v>219296.76563601437</v>
      </c>
      <c r="AA74" s="8">
        <v>220265.00084809773</v>
      </c>
      <c r="AB74" s="8">
        <v>235318.36603511818</v>
      </c>
      <c r="AC74" s="8">
        <v>237967.33942689517</v>
      </c>
      <c r="AE74" s="8">
        <v>3258977.0787202474</v>
      </c>
      <c r="AF74" s="9" t="s">
        <v>17</v>
      </c>
    </row>
    <row r="75" spans="2:32" x14ac:dyDescent="0.5">
      <c r="B75" s="19" t="str">
        <f t="shared" si="47"/>
        <v>1LB</v>
      </c>
      <c r="C75" s="19" t="s">
        <v>63</v>
      </c>
      <c r="D75" s="4" t="s">
        <v>16</v>
      </c>
      <c r="E75" s="8">
        <v>295066.06505169458</v>
      </c>
      <c r="F75" s="8">
        <v>300886.95231303264</v>
      </c>
      <c r="G75" s="8">
        <v>276236.33033154364</v>
      </c>
      <c r="H75" s="8">
        <v>231312.48002780337</v>
      </c>
      <c r="I75" s="8">
        <v>236409.31405138591</v>
      </c>
      <c r="J75" s="8">
        <v>264317.75255598157</v>
      </c>
      <c r="K75" s="8">
        <v>259165.37713353528</v>
      </c>
      <c r="L75" s="8">
        <v>246539.39468399523</v>
      </c>
      <c r="M75" s="8">
        <v>267107.04418129585</v>
      </c>
      <c r="N75" s="8">
        <v>275711.67280936841</v>
      </c>
      <c r="O75" s="8">
        <v>292794.38482453994</v>
      </c>
      <c r="P75" s="8">
        <v>305736.24154328991</v>
      </c>
      <c r="Q75" s="8">
        <v>293127.41599640169</v>
      </c>
      <c r="R75" s="8">
        <v>313205.01364848239</v>
      </c>
      <c r="S75" s="8">
        <v>327916.94363782619</v>
      </c>
      <c r="T75" s="8">
        <v>342672.42298388563</v>
      </c>
      <c r="U75" s="8">
        <v>356679.07333451108</v>
      </c>
      <c r="V75" s="8">
        <v>360638.84343860816</v>
      </c>
      <c r="W75" s="8">
        <v>376891.44201390242</v>
      </c>
      <c r="X75" s="8">
        <v>377748.92569455685</v>
      </c>
      <c r="Y75" s="8">
        <v>392750.75331743294</v>
      </c>
      <c r="Z75" s="8">
        <v>398344.32033971383</v>
      </c>
      <c r="AA75" s="8">
        <v>397223.33768344554</v>
      </c>
      <c r="AB75" s="8">
        <v>416706.17047191458</v>
      </c>
      <c r="AC75" s="8">
        <v>425349.74957213347</v>
      </c>
      <c r="AE75" s="8">
        <v>4500183.0303108087</v>
      </c>
      <c r="AF75" s="9" t="s">
        <v>17</v>
      </c>
    </row>
    <row r="76" spans="2:32" x14ac:dyDescent="0.5">
      <c r="B76" s="19" t="str">
        <f t="shared" si="47"/>
        <v>13LB</v>
      </c>
      <c r="C76" s="19" t="s">
        <v>64</v>
      </c>
      <c r="D76" s="4" t="s">
        <v>16</v>
      </c>
      <c r="E76" s="8">
        <v>292459.66330528946</v>
      </c>
      <c r="F76" s="8">
        <v>305227.53822301648</v>
      </c>
      <c r="G76" s="8">
        <v>278971.31998215977</v>
      </c>
      <c r="H76" s="8">
        <v>239093.83724670656</v>
      </c>
      <c r="I76" s="8">
        <v>237417.79160248835</v>
      </c>
      <c r="J76" s="8">
        <v>241526.15396311891</v>
      </c>
      <c r="K76" s="8">
        <v>232810.49468092207</v>
      </c>
      <c r="L76" s="8">
        <v>218973.1663024482</v>
      </c>
      <c r="M76" s="8">
        <v>215330.7189880361</v>
      </c>
      <c r="N76" s="8">
        <v>222259.46206366486</v>
      </c>
      <c r="O76" s="8">
        <v>236672.89786231914</v>
      </c>
      <c r="P76" s="8">
        <v>249481.98070026925</v>
      </c>
      <c r="Q76" s="8">
        <v>243223.4051351001</v>
      </c>
      <c r="R76" s="8">
        <v>239236.80593253454</v>
      </c>
      <c r="S76" s="8">
        <v>263480.32250688225</v>
      </c>
      <c r="T76" s="8">
        <v>263588.29884293332</v>
      </c>
      <c r="U76" s="8">
        <v>283127.01625214191</v>
      </c>
      <c r="V76" s="8">
        <v>296085.6350741979</v>
      </c>
      <c r="W76" s="8">
        <v>295201.09963783034</v>
      </c>
      <c r="X76" s="8">
        <v>306891.27571190364</v>
      </c>
      <c r="Y76" s="8">
        <v>324295.28139763011</v>
      </c>
      <c r="Z76" s="8">
        <v>331694.99603655923</v>
      </c>
      <c r="AA76" s="8">
        <v>335611.66881845053</v>
      </c>
      <c r="AB76" s="8">
        <v>345337.40411676152</v>
      </c>
      <c r="AC76" s="8">
        <v>363733.21554835478</v>
      </c>
      <c r="AE76" s="8">
        <v>3943211.738696089</v>
      </c>
      <c r="AF76" s="9" t="s">
        <v>17</v>
      </c>
    </row>
    <row r="77" spans="2:32" x14ac:dyDescent="0.5">
      <c r="B77" s="19" t="str">
        <f t="shared" si="47"/>
        <v>1HCTCC</v>
      </c>
      <c r="C77" s="19" t="s">
        <v>81</v>
      </c>
      <c r="D77" s="4" t="s">
        <v>16</v>
      </c>
      <c r="E77" s="8">
        <v>295605.07853538758</v>
      </c>
      <c r="F77" s="8">
        <v>301367.97282478242</v>
      </c>
      <c r="G77" s="8">
        <v>276164.90807894326</v>
      </c>
      <c r="H77" s="8">
        <v>245878.04011797137</v>
      </c>
      <c r="I77" s="8">
        <v>232696.61434394793</v>
      </c>
      <c r="J77" s="8">
        <v>254957.65464324577</v>
      </c>
      <c r="K77" s="8">
        <v>253318.00765581831</v>
      </c>
      <c r="L77" s="8">
        <v>251611.34050732947</v>
      </c>
      <c r="M77" s="8">
        <v>273790.9656783588</v>
      </c>
      <c r="N77" s="8">
        <v>284189.76891479804</v>
      </c>
      <c r="O77" s="8">
        <v>296150.86799398006</v>
      </c>
      <c r="P77" s="8">
        <v>297557.56953464524</v>
      </c>
      <c r="Q77" s="8">
        <v>297848.5763165052</v>
      </c>
      <c r="R77" s="8">
        <v>313528.46532574447</v>
      </c>
      <c r="S77" s="8">
        <v>330535.05579044914</v>
      </c>
      <c r="T77" s="8">
        <v>321417.24503736978</v>
      </c>
      <c r="U77" s="8">
        <v>357803.93700767204</v>
      </c>
      <c r="V77" s="8">
        <v>351267.42333928571</v>
      </c>
      <c r="W77" s="8">
        <v>363278.35284008121</v>
      </c>
      <c r="X77" s="8">
        <v>367346.67751950293</v>
      </c>
      <c r="Y77" s="8">
        <v>390939.64989982068</v>
      </c>
      <c r="Z77" s="8">
        <v>402592.88927149662</v>
      </c>
      <c r="AA77" s="8">
        <v>400205.43682728289</v>
      </c>
      <c r="AB77" s="8">
        <v>414650.0875447939</v>
      </c>
      <c r="AC77" s="8">
        <v>421646.88914934499</v>
      </c>
      <c r="AE77" s="8">
        <v>4490414.6724420357</v>
      </c>
      <c r="AF77" s="9" t="s">
        <v>17</v>
      </c>
    </row>
    <row r="78" spans="2:32" x14ac:dyDescent="0.5">
      <c r="B78" s="19" t="str">
        <f t="shared" si="47"/>
        <v>1HCTCCInc</v>
      </c>
      <c r="C78" s="19" t="s">
        <v>82</v>
      </c>
      <c r="D78" s="4" t="s">
        <v>16</v>
      </c>
      <c r="E78" s="8">
        <v>297715.38052065013</v>
      </c>
      <c r="F78" s="8">
        <v>299366.4863525001</v>
      </c>
      <c r="G78" s="8">
        <v>274575.78008632769</v>
      </c>
      <c r="H78" s="8">
        <v>236108.84854701662</v>
      </c>
      <c r="I78" s="8">
        <v>237034.72506613686</v>
      </c>
      <c r="J78" s="8">
        <v>264518.16620804166</v>
      </c>
      <c r="K78" s="8">
        <v>252566.7715805067</v>
      </c>
      <c r="L78" s="8">
        <v>249754.51658566564</v>
      </c>
      <c r="M78" s="8">
        <v>267450.45922925486</v>
      </c>
      <c r="N78" s="8">
        <v>274541.12261825765</v>
      </c>
      <c r="O78" s="8">
        <v>287877.68073858635</v>
      </c>
      <c r="P78" s="8">
        <v>295676.67037433625</v>
      </c>
      <c r="Q78" s="8">
        <v>291480.98123146256</v>
      </c>
      <c r="R78" s="8">
        <v>300613.78574126778</v>
      </c>
      <c r="S78" s="8">
        <v>310929.09137037786</v>
      </c>
      <c r="T78" s="8">
        <v>323473.0655826882</v>
      </c>
      <c r="U78" s="8">
        <v>346307.47093496565</v>
      </c>
      <c r="V78" s="8">
        <v>346693.50260623381</v>
      </c>
      <c r="W78" s="8">
        <v>345642.14800951979</v>
      </c>
      <c r="X78" s="8">
        <v>359744.83607506298</v>
      </c>
      <c r="Y78" s="8">
        <v>380692.65266517206</v>
      </c>
      <c r="Z78" s="8">
        <v>403690.39947836177</v>
      </c>
      <c r="AA78" s="8">
        <v>381620.30114897812</v>
      </c>
      <c r="AB78" s="8">
        <v>436705.80140925199</v>
      </c>
      <c r="AC78" s="8">
        <v>438636.08068597672</v>
      </c>
      <c r="AE78" s="8">
        <v>4438948.530077992</v>
      </c>
      <c r="AF78" s="9" t="s">
        <v>17</v>
      </c>
    </row>
    <row r="79" spans="2:32" s="17" customFormat="1" x14ac:dyDescent="0.5">
      <c r="B79" s="19" t="str">
        <f t="shared" si="47"/>
        <v>1LG</v>
      </c>
      <c r="C79" s="19" t="s">
        <v>66</v>
      </c>
      <c r="D79" s="19" t="s">
        <v>16</v>
      </c>
      <c r="E79" s="8">
        <v>296531.05977923784</v>
      </c>
      <c r="F79" s="8">
        <v>303726.86223846185</v>
      </c>
      <c r="G79" s="8">
        <v>271734.74291009939</v>
      </c>
      <c r="H79" s="8">
        <v>225610.14393730529</v>
      </c>
      <c r="I79" s="8">
        <v>238254.46798937954</v>
      </c>
      <c r="J79" s="8">
        <v>251201.8649096213</v>
      </c>
      <c r="K79" s="8">
        <v>249636.62716731813</v>
      </c>
      <c r="L79" s="8">
        <v>264909.2328279728</v>
      </c>
      <c r="M79" s="8">
        <v>266986.24230745703</v>
      </c>
      <c r="N79" s="8">
        <v>267061.51876216201</v>
      </c>
      <c r="O79" s="8">
        <v>275033.25239663752</v>
      </c>
      <c r="P79" s="8">
        <v>297616.12850085989</v>
      </c>
      <c r="Q79" s="8">
        <v>279057.8980004901</v>
      </c>
      <c r="R79" s="8">
        <v>283306.30579869327</v>
      </c>
      <c r="S79" s="8">
        <v>304955.14214277186</v>
      </c>
      <c r="T79" s="8">
        <v>310389.0063107711</v>
      </c>
      <c r="U79" s="8">
        <v>335892.81644635822</v>
      </c>
      <c r="V79" s="8">
        <v>329294.21697948471</v>
      </c>
      <c r="W79" s="8">
        <v>331470.35877835739</v>
      </c>
      <c r="X79" s="8">
        <v>339292.3832931373</v>
      </c>
      <c r="Y79" s="8">
        <v>339340.17170501797</v>
      </c>
      <c r="Z79" s="8">
        <v>359516.73010329454</v>
      </c>
      <c r="AA79" s="8">
        <v>353181.21061520802</v>
      </c>
      <c r="AB79" s="8">
        <v>358109.79378786375</v>
      </c>
      <c r="AC79" s="8">
        <v>359643.32962295791</v>
      </c>
      <c r="AE79" s="8">
        <v>4274540.7812522687</v>
      </c>
      <c r="AF79" s="9" t="s">
        <v>17</v>
      </c>
    </row>
    <row r="80" spans="2:32" s="17" customFormat="1" x14ac:dyDescent="0.5">
      <c r="B80" s="19" t="str">
        <f t="shared" si="47"/>
        <v>1HG</v>
      </c>
      <c r="C80" s="19" t="s">
        <v>68</v>
      </c>
      <c r="D80" s="19" t="s">
        <v>16</v>
      </c>
      <c r="E80" s="8">
        <v>301400.69624319702</v>
      </c>
      <c r="F80" s="8">
        <v>299793.33442173805</v>
      </c>
      <c r="G80" s="8">
        <v>287332.46638592839</v>
      </c>
      <c r="H80" s="8">
        <v>255052.13042811124</v>
      </c>
      <c r="I80" s="8">
        <v>248121.40831275345</v>
      </c>
      <c r="J80" s="8">
        <v>269205.29370725743</v>
      </c>
      <c r="K80" s="8">
        <v>268655.99781616975</v>
      </c>
      <c r="L80" s="8">
        <v>268427.69716462342</v>
      </c>
      <c r="M80" s="8">
        <v>300704.98706221185</v>
      </c>
      <c r="N80" s="8">
        <v>297434.23815771245</v>
      </c>
      <c r="O80" s="8">
        <v>308114.09499452915</v>
      </c>
      <c r="P80" s="8">
        <v>324819.11593157332</v>
      </c>
      <c r="Q80" s="8">
        <v>332238.62433917681</v>
      </c>
      <c r="R80" s="8">
        <v>349658.65825987828</v>
      </c>
      <c r="S80" s="8">
        <v>348963.75095635408</v>
      </c>
      <c r="T80" s="8">
        <v>384537.39925353508</v>
      </c>
      <c r="U80" s="8">
        <v>415294.71085386764</v>
      </c>
      <c r="V80" s="8">
        <v>481532.77292766626</v>
      </c>
      <c r="W80" s="8">
        <v>468130.69452754001</v>
      </c>
      <c r="X80" s="8">
        <v>498026.4119894561</v>
      </c>
      <c r="Y80" s="8">
        <v>523620.42961699807</v>
      </c>
      <c r="Z80" s="8">
        <v>529775.58450913127</v>
      </c>
      <c r="AA80" s="8">
        <v>526293.25885178358</v>
      </c>
      <c r="AB80" s="8">
        <v>544165.54161965661</v>
      </c>
      <c r="AC80" s="8">
        <v>555397.54102015344</v>
      </c>
      <c r="AE80" s="8">
        <v>5088885.2075095577</v>
      </c>
      <c r="AF80" s="9" t="s">
        <v>17</v>
      </c>
    </row>
    <row r="81" spans="2:32" s="17" customFormat="1" x14ac:dyDescent="0.5">
      <c r="B81" s="19" t="str">
        <f t="shared" si="47"/>
        <v>2TC3TR5</v>
      </c>
      <c r="C81" s="19" t="s">
        <v>70</v>
      </c>
      <c r="D81" s="19" t="s">
        <v>16</v>
      </c>
      <c r="E81" s="8">
        <v>293176.41956642608</v>
      </c>
      <c r="F81" s="8">
        <v>298689.92200531455</v>
      </c>
      <c r="G81" s="8">
        <v>272742.59430099587</v>
      </c>
      <c r="H81" s="8">
        <v>234599.08989279775</v>
      </c>
      <c r="I81" s="8">
        <v>230626.02837858314</v>
      </c>
      <c r="J81" s="8">
        <v>250035.54372119118</v>
      </c>
      <c r="K81" s="8">
        <v>251821.93132275713</v>
      </c>
      <c r="L81" s="8">
        <v>242982.11163715474</v>
      </c>
      <c r="M81" s="8">
        <v>240767.61106256489</v>
      </c>
      <c r="N81" s="8">
        <v>264439.16181707004</v>
      </c>
      <c r="O81" s="8">
        <v>264365.88559617725</v>
      </c>
      <c r="P81" s="8">
        <v>280416.96761426865</v>
      </c>
      <c r="Q81" s="8">
        <v>251259.0775439266</v>
      </c>
      <c r="R81" s="8">
        <v>274977.49019075488</v>
      </c>
      <c r="S81" s="8">
        <v>279774.69952139183</v>
      </c>
      <c r="T81" s="8">
        <v>274156.06900785683</v>
      </c>
      <c r="U81" s="8">
        <v>299504.7367792307</v>
      </c>
      <c r="V81" s="8">
        <v>292931.02893701015</v>
      </c>
      <c r="W81" s="8">
        <v>297182.3032780395</v>
      </c>
      <c r="X81" s="8">
        <v>315014.3869684384</v>
      </c>
      <c r="Y81" s="8">
        <v>323040.69464772695</v>
      </c>
      <c r="Z81" s="8">
        <v>330662.75884540315</v>
      </c>
      <c r="AA81" s="8">
        <v>332134.8898442132</v>
      </c>
      <c r="AB81" s="8">
        <v>345272.73609502317</v>
      </c>
      <c r="AC81" s="8">
        <v>349737.02099549107</v>
      </c>
      <c r="AE81" s="8">
        <v>4080506.3695688033</v>
      </c>
      <c r="AF81" s="9" t="s">
        <v>17</v>
      </c>
    </row>
    <row r="82" spans="2:32" s="17" customFormat="1" x14ac:dyDescent="0.5">
      <c r="B82" s="19" t="str">
        <f t="shared" si="47"/>
        <v>2LG</v>
      </c>
      <c r="C82" s="19" t="s">
        <v>72</v>
      </c>
      <c r="D82" s="19" t="s">
        <v>16</v>
      </c>
      <c r="E82" s="8">
        <v>293672.78457487957</v>
      </c>
      <c r="F82" s="8">
        <v>307434.82846660598</v>
      </c>
      <c r="G82" s="8">
        <v>270893.65820916573</v>
      </c>
      <c r="H82" s="8">
        <v>226314.12653598542</v>
      </c>
      <c r="I82" s="8">
        <v>223047.6926190361</v>
      </c>
      <c r="J82" s="8">
        <v>235784.32613832393</v>
      </c>
      <c r="K82" s="8">
        <v>243074.62056340789</v>
      </c>
      <c r="L82" s="8">
        <v>234435.63810360825</v>
      </c>
      <c r="M82" s="8">
        <v>239572.26276415135</v>
      </c>
      <c r="N82" s="8">
        <v>250120.92756123489</v>
      </c>
      <c r="O82" s="8">
        <v>252167.61657237075</v>
      </c>
      <c r="P82" s="8">
        <v>260592.24786528136</v>
      </c>
      <c r="Q82" s="8">
        <v>251191.75679261156</v>
      </c>
      <c r="R82" s="8">
        <v>266315.21401709702</v>
      </c>
      <c r="S82" s="8">
        <v>268049.58090492443</v>
      </c>
      <c r="T82" s="8">
        <v>254730.82875666345</v>
      </c>
      <c r="U82" s="8">
        <v>275034.92983507703</v>
      </c>
      <c r="V82" s="8">
        <v>279994.84922967403</v>
      </c>
      <c r="W82" s="8">
        <v>284085.65644047456</v>
      </c>
      <c r="X82" s="8">
        <v>298764.95046552579</v>
      </c>
      <c r="Y82" s="8">
        <v>301562.464191893</v>
      </c>
      <c r="Z82" s="8">
        <v>302489.14798289974</v>
      </c>
      <c r="AA82" s="8">
        <v>295282.41838171653</v>
      </c>
      <c r="AB82" s="8">
        <v>309457.75146596134</v>
      </c>
      <c r="AC82" s="8">
        <v>312319.26642106683</v>
      </c>
      <c r="AE82" s="8">
        <v>3918685.2620270159</v>
      </c>
      <c r="AF82" s="9" t="s">
        <v>17</v>
      </c>
    </row>
    <row r="83" spans="2:32" s="17" customFormat="1" x14ac:dyDescent="0.5">
      <c r="B83" s="19" t="str">
        <f t="shared" si="47"/>
        <v>4LG</v>
      </c>
      <c r="C83" s="19" t="s">
        <v>77</v>
      </c>
      <c r="D83" s="19" t="s">
        <v>16</v>
      </c>
      <c r="E83" s="8">
        <v>291099.237194104</v>
      </c>
      <c r="F83" s="8">
        <v>304442.19993542368</v>
      </c>
      <c r="G83" s="8">
        <v>271016.89530847617</v>
      </c>
      <c r="H83" s="8">
        <v>225676.27255692505</v>
      </c>
      <c r="I83" s="8">
        <v>228473.64486634417</v>
      </c>
      <c r="J83" s="8">
        <v>246077.26632403655</v>
      </c>
      <c r="K83" s="8">
        <v>248838.68186955477</v>
      </c>
      <c r="L83" s="8">
        <v>256725.37255783571</v>
      </c>
      <c r="M83" s="8">
        <v>253025.44120355748</v>
      </c>
      <c r="N83" s="8">
        <v>268742.13484928175</v>
      </c>
      <c r="O83" s="8">
        <v>274579.32602169982</v>
      </c>
      <c r="P83" s="8">
        <v>289241.55640649155</v>
      </c>
      <c r="Q83" s="8">
        <v>291384.54850750969</v>
      </c>
      <c r="R83" s="8">
        <v>301967.97455369087</v>
      </c>
      <c r="S83" s="8">
        <v>301608.11544871575</v>
      </c>
      <c r="T83" s="8">
        <v>298483.27863266412</v>
      </c>
      <c r="U83" s="8">
        <v>325316.82988938707</v>
      </c>
      <c r="V83" s="8">
        <v>324058.34459194937</v>
      </c>
      <c r="W83" s="8">
        <v>325992.16788985621</v>
      </c>
      <c r="X83" s="8">
        <v>338742.21841420047</v>
      </c>
      <c r="Y83" s="8">
        <v>336113.06533203088</v>
      </c>
      <c r="Z83" s="8">
        <v>357174.42993204633</v>
      </c>
      <c r="AA83" s="8">
        <v>337835.61723312218</v>
      </c>
      <c r="AB83" s="8">
        <v>363620.10674095183</v>
      </c>
      <c r="AC83" s="8">
        <v>359081.63279281044</v>
      </c>
      <c r="AE83" s="8">
        <v>4231218.5629426679</v>
      </c>
      <c r="AF83" s="9" t="s">
        <v>17</v>
      </c>
    </row>
    <row r="84" spans="2:32" s="17" customFormat="1" x14ac:dyDescent="0.5">
      <c r="B84" s="19" t="str">
        <f t="shared" si="47"/>
        <v>4HG</v>
      </c>
      <c r="C84" s="19" t="s">
        <v>78</v>
      </c>
      <c r="D84" s="19" t="s">
        <v>16</v>
      </c>
      <c r="E84" s="8">
        <v>301400.69624319702</v>
      </c>
      <c r="F84" s="8">
        <v>299793.33442173805</v>
      </c>
      <c r="G84" s="8">
        <v>287332.46638592839</v>
      </c>
      <c r="H84" s="8">
        <v>255052.13042811124</v>
      </c>
      <c r="I84" s="8">
        <v>248121.40831275345</v>
      </c>
      <c r="J84" s="8">
        <v>269205.29370725743</v>
      </c>
      <c r="K84" s="8">
        <v>267007.397881446</v>
      </c>
      <c r="L84" s="8">
        <v>271269.81961698207</v>
      </c>
      <c r="M84" s="8">
        <v>293449.26293643512</v>
      </c>
      <c r="N84" s="8">
        <v>295296.19917619432</v>
      </c>
      <c r="O84" s="8">
        <v>303847.92190744093</v>
      </c>
      <c r="P84" s="8">
        <v>319487.74473860353</v>
      </c>
      <c r="Q84" s="8">
        <v>327416.02607739804</v>
      </c>
      <c r="R84" s="8">
        <v>346251.98470494617</v>
      </c>
      <c r="S84" s="8">
        <v>347854.24727434962</v>
      </c>
      <c r="T84" s="8">
        <v>375530.74398921127</v>
      </c>
      <c r="U84" s="8">
        <v>409695.53866330255</v>
      </c>
      <c r="V84" s="8">
        <v>483177.96743329812</v>
      </c>
      <c r="W84" s="8">
        <v>463082.41422087944</v>
      </c>
      <c r="X84" s="8">
        <v>485291.75417399115</v>
      </c>
      <c r="Y84" s="8">
        <v>520951.60340846702</v>
      </c>
      <c r="Z84" s="8">
        <v>529811.26329657855</v>
      </c>
      <c r="AA84" s="8">
        <v>517201.57146084087</v>
      </c>
      <c r="AB84" s="8">
        <v>530694.12609450135</v>
      </c>
      <c r="AC84" s="8">
        <v>541756.11265526107</v>
      </c>
      <c r="AE84" s="8">
        <v>5046563.546961979</v>
      </c>
      <c r="AF84" s="9" t="s">
        <v>17</v>
      </c>
    </row>
    <row r="85" spans="2:32" s="17" customFormat="1" x14ac:dyDescent="0.5">
      <c r="B85" s="19" t="str">
        <f t="shared" si="47"/>
        <v>13LG</v>
      </c>
      <c r="C85" s="19" t="s">
        <v>79</v>
      </c>
      <c r="D85" s="19" t="s">
        <v>16</v>
      </c>
      <c r="E85" s="8">
        <v>294722.65110818838</v>
      </c>
      <c r="F85" s="8">
        <v>308163.5349505574</v>
      </c>
      <c r="G85" s="8">
        <v>268942.10704736289</v>
      </c>
      <c r="H85" s="8">
        <v>229402.87372382762</v>
      </c>
      <c r="I85" s="8">
        <v>230277.95336865919</v>
      </c>
      <c r="J85" s="8">
        <v>233435.08431579536</v>
      </c>
      <c r="K85" s="8">
        <v>229608.30724812366</v>
      </c>
      <c r="L85" s="8">
        <v>220864.88695769649</v>
      </c>
      <c r="M85" s="8">
        <v>222365.60522077887</v>
      </c>
      <c r="N85" s="8">
        <v>227245.07091910977</v>
      </c>
      <c r="O85" s="8">
        <v>230241.0187434516</v>
      </c>
      <c r="P85" s="8">
        <v>238031.48893847346</v>
      </c>
      <c r="Q85" s="8">
        <v>227080.75693101337</v>
      </c>
      <c r="R85" s="8">
        <v>232060.40861782507</v>
      </c>
      <c r="S85" s="8">
        <v>248785.31655491612</v>
      </c>
      <c r="T85" s="8">
        <v>241208.48814057742</v>
      </c>
      <c r="U85" s="8">
        <v>261133.32734235399</v>
      </c>
      <c r="V85" s="8">
        <v>278568.33053510543</v>
      </c>
      <c r="W85" s="8">
        <v>277923.03105946374</v>
      </c>
      <c r="X85" s="8">
        <v>275374.85315079911</v>
      </c>
      <c r="Y85" s="8">
        <v>277606.51225525496</v>
      </c>
      <c r="Z85" s="8">
        <v>294397.94265866576</v>
      </c>
      <c r="AA85" s="8">
        <v>313132.46698489616</v>
      </c>
      <c r="AB85" s="8">
        <v>318158.62631861755</v>
      </c>
      <c r="AC85" s="8">
        <v>320933.57115604205</v>
      </c>
      <c r="AE85" s="8">
        <v>3785736.4096687003</v>
      </c>
      <c r="AF85" s="9" t="s">
        <v>17</v>
      </c>
    </row>
    <row r="86" spans="2:32" s="17" customFormat="1" x14ac:dyDescent="0.5">
      <c r="B86" s="19" t="str">
        <f t="shared" si="47"/>
        <v>13HG</v>
      </c>
      <c r="C86" s="19" t="s">
        <v>80</v>
      </c>
      <c r="D86" s="19" t="s">
        <v>16</v>
      </c>
      <c r="E86" s="8">
        <v>299682.62693794916</v>
      </c>
      <c r="F86" s="8">
        <v>304914.7243495491</v>
      </c>
      <c r="G86" s="8">
        <v>290578.94835681084</v>
      </c>
      <c r="H86" s="8">
        <v>251889.24118854851</v>
      </c>
      <c r="I86" s="8">
        <v>249345.48767463208</v>
      </c>
      <c r="J86" s="8">
        <v>259983.85575461463</v>
      </c>
      <c r="K86" s="8">
        <v>253055.08338486633</v>
      </c>
      <c r="L86" s="8">
        <v>238175.83429376563</v>
      </c>
      <c r="M86" s="8">
        <v>247900.71877074198</v>
      </c>
      <c r="N86" s="8">
        <v>246450.31226126064</v>
      </c>
      <c r="O86" s="8">
        <v>251617.44597376429</v>
      </c>
      <c r="P86" s="8">
        <v>260839.80767015478</v>
      </c>
      <c r="Q86" s="8">
        <v>277280.73030645121</v>
      </c>
      <c r="R86" s="8">
        <v>284945.43791663647</v>
      </c>
      <c r="S86" s="8">
        <v>298074.9256430713</v>
      </c>
      <c r="T86" s="8">
        <v>303971.1153627676</v>
      </c>
      <c r="U86" s="8">
        <v>320815.03226500528</v>
      </c>
      <c r="V86" s="8">
        <v>352258.07808727474</v>
      </c>
      <c r="W86" s="8">
        <v>333036.12440760201</v>
      </c>
      <c r="X86" s="8">
        <v>359258.38553954527</v>
      </c>
      <c r="Y86" s="8">
        <v>376062.25824034389</v>
      </c>
      <c r="Z86" s="8">
        <v>386456.42435160372</v>
      </c>
      <c r="AA86" s="8">
        <v>397822.12230661151</v>
      </c>
      <c r="AB86" s="8">
        <v>420222.91998238646</v>
      </c>
      <c r="AC86" s="8">
        <v>427206.69293646078</v>
      </c>
      <c r="AE86" s="8">
        <v>4341015.7482727142</v>
      </c>
      <c r="AF86" s="9" t="s">
        <v>17</v>
      </c>
    </row>
    <row r="87" spans="2:32" x14ac:dyDescent="0.5">
      <c r="C87" s="17"/>
    </row>
    <row r="88" spans="2:32" x14ac:dyDescent="0.5">
      <c r="C88" s="20" t="s">
        <v>10</v>
      </c>
      <c r="D88" s="5" t="s">
        <v>11</v>
      </c>
      <c r="E88" s="5">
        <v>2018</v>
      </c>
      <c r="F88" s="5">
        <v>2019</v>
      </c>
      <c r="G88" s="5">
        <v>2020</v>
      </c>
      <c r="H88" s="5">
        <v>2021</v>
      </c>
      <c r="I88" s="5">
        <v>2022</v>
      </c>
      <c r="J88" s="5">
        <v>2023</v>
      </c>
      <c r="K88" s="5">
        <v>2024</v>
      </c>
      <c r="L88" s="5">
        <v>2025</v>
      </c>
      <c r="M88" s="5">
        <v>2026</v>
      </c>
      <c r="N88" s="5">
        <v>2027</v>
      </c>
      <c r="O88" s="5">
        <v>2028</v>
      </c>
      <c r="P88" s="5">
        <v>2029</v>
      </c>
      <c r="Q88" s="5">
        <v>2030</v>
      </c>
      <c r="R88" s="5">
        <v>2031</v>
      </c>
      <c r="S88" s="5">
        <v>2032</v>
      </c>
      <c r="T88" s="5">
        <v>2033</v>
      </c>
      <c r="U88" s="5">
        <v>2034</v>
      </c>
      <c r="V88" s="5">
        <v>2035</v>
      </c>
      <c r="W88" s="5">
        <v>2036</v>
      </c>
      <c r="X88" s="5">
        <v>2037</v>
      </c>
      <c r="Y88" s="5">
        <v>2038</v>
      </c>
      <c r="Z88" s="5">
        <v>2039</v>
      </c>
      <c r="AA88" s="5">
        <v>2040</v>
      </c>
      <c r="AB88" s="5">
        <v>2041</v>
      </c>
      <c r="AC88" s="5">
        <v>2042</v>
      </c>
      <c r="AE88" s="3" t="s">
        <v>14</v>
      </c>
    </row>
    <row r="89" spans="2:32" x14ac:dyDescent="0.5">
      <c r="B89" s="19">
        <f t="shared" ref="B89:C108" si="48">B49</f>
        <v>1</v>
      </c>
      <c r="C89" s="19" t="s">
        <v>0</v>
      </c>
      <c r="D89" s="4" t="s">
        <v>16</v>
      </c>
      <c r="E89" s="8">
        <v>10084.595627975998</v>
      </c>
      <c r="F89" s="8">
        <v>9991.4196109568675</v>
      </c>
      <c r="G89" s="8">
        <v>8815.1263790128505</v>
      </c>
      <c r="H89" s="8">
        <v>7872.0854823300751</v>
      </c>
      <c r="I89" s="8">
        <v>8053.9356806430942</v>
      </c>
      <c r="J89" s="8">
        <v>8780.9706191014448</v>
      </c>
      <c r="K89" s="8">
        <v>8628.6178352250172</v>
      </c>
      <c r="L89" s="8">
        <v>8451.1098715919488</v>
      </c>
      <c r="M89" s="8">
        <v>9435.2313547217873</v>
      </c>
      <c r="N89" s="8">
        <v>9448.4285585322086</v>
      </c>
      <c r="O89" s="8">
        <v>9904.163640781615</v>
      </c>
      <c r="P89" s="8">
        <v>10588.955616481413</v>
      </c>
      <c r="Q89" s="8">
        <v>10043.31895758984</v>
      </c>
      <c r="R89" s="8">
        <v>10158.058890607772</v>
      </c>
      <c r="S89" s="8">
        <v>11125.947670235302</v>
      </c>
      <c r="T89" s="8">
        <v>11359.887849770208</v>
      </c>
      <c r="U89" s="8">
        <v>12187.144726526243</v>
      </c>
      <c r="V89" s="8">
        <v>12032.276016929303</v>
      </c>
      <c r="W89" s="8">
        <v>11991.999601840605</v>
      </c>
      <c r="X89" s="8">
        <v>13002.765700556227</v>
      </c>
      <c r="Y89" s="8">
        <v>13479.817222430185</v>
      </c>
      <c r="Z89" s="8">
        <v>14446.901097633008</v>
      </c>
      <c r="AA89" s="8">
        <v>14054.114178698384</v>
      </c>
      <c r="AB89" s="8">
        <v>14528.991919047061</v>
      </c>
      <c r="AC89" s="8">
        <v>15185.224458929686</v>
      </c>
      <c r="AE89" s="8">
        <v>152628.64167470767</v>
      </c>
      <c r="AF89" s="9" t="s">
        <v>10</v>
      </c>
    </row>
    <row r="90" spans="2:32" x14ac:dyDescent="0.5">
      <c r="B90" s="19">
        <f t="shared" si="48"/>
        <v>2</v>
      </c>
      <c r="C90" s="19" t="s">
        <v>1</v>
      </c>
      <c r="D90" s="4" t="s">
        <v>16</v>
      </c>
      <c r="E90" s="8">
        <v>10034.548845235518</v>
      </c>
      <c r="F90" s="8">
        <v>9991.4825265311993</v>
      </c>
      <c r="G90" s="8">
        <v>8798.54776710441</v>
      </c>
      <c r="H90" s="8">
        <v>7735.3246185120333</v>
      </c>
      <c r="I90" s="8">
        <v>7936.4710664074155</v>
      </c>
      <c r="J90" s="8">
        <v>8555.1108022497265</v>
      </c>
      <c r="K90" s="8">
        <v>8123.0025571893138</v>
      </c>
      <c r="L90" s="8">
        <v>7863.6994400792182</v>
      </c>
      <c r="M90" s="8">
        <v>8109.9199813689775</v>
      </c>
      <c r="N90" s="8">
        <v>8110.6216522139703</v>
      </c>
      <c r="O90" s="8">
        <v>8471.9337585077374</v>
      </c>
      <c r="P90" s="8">
        <v>8831.0255170873879</v>
      </c>
      <c r="Q90" s="8">
        <v>7440.1668456513116</v>
      </c>
      <c r="R90" s="8">
        <v>7808.6452251121527</v>
      </c>
      <c r="S90" s="8">
        <v>7965.1298064941493</v>
      </c>
      <c r="T90" s="8">
        <v>8061.8031883001695</v>
      </c>
      <c r="U90" s="8">
        <v>8735.2342887168415</v>
      </c>
      <c r="V90" s="8">
        <v>8038.5498906957027</v>
      </c>
      <c r="W90" s="8">
        <v>7949.1896364376071</v>
      </c>
      <c r="X90" s="8">
        <v>8224.7025279585287</v>
      </c>
      <c r="Y90" s="8">
        <v>8431.466879894444</v>
      </c>
      <c r="Z90" s="8">
        <v>8557.6549458136997</v>
      </c>
      <c r="AA90" s="8">
        <v>8576.5689834551376</v>
      </c>
      <c r="AB90" s="8">
        <v>8419.4813606313801</v>
      </c>
      <c r="AC90" s="8">
        <v>12586.953264996962</v>
      </c>
      <c r="AE90" s="8">
        <v>126253.98589221849</v>
      </c>
      <c r="AF90" s="9" t="s">
        <v>10</v>
      </c>
    </row>
    <row r="91" spans="2:32" x14ac:dyDescent="0.5">
      <c r="B91" s="19" t="str">
        <f t="shared" si="48"/>
        <v>2NoSTTx</v>
      </c>
      <c r="C91" s="19" t="s">
        <v>47</v>
      </c>
      <c r="D91" s="4" t="s">
        <v>16</v>
      </c>
      <c r="E91" s="8">
        <v>10085.103448695341</v>
      </c>
      <c r="F91" s="8">
        <v>10077.070064092371</v>
      </c>
      <c r="G91" s="8">
        <v>8767.2911859280302</v>
      </c>
      <c r="H91" s="8">
        <v>7740.8726864324462</v>
      </c>
      <c r="I91" s="8">
        <v>7595.6596450070383</v>
      </c>
      <c r="J91" s="8">
        <v>8615.2923053955656</v>
      </c>
      <c r="K91" s="8">
        <v>8068.1441936358842</v>
      </c>
      <c r="L91" s="8">
        <v>7892.4719293652506</v>
      </c>
      <c r="M91" s="8">
        <v>8387.6006393454427</v>
      </c>
      <c r="N91" s="8">
        <v>8299.3818950329933</v>
      </c>
      <c r="O91" s="8">
        <v>8509.5990371869811</v>
      </c>
      <c r="P91" s="8">
        <v>8983.1424545387781</v>
      </c>
      <c r="Q91" s="8">
        <v>8043.7415470552896</v>
      </c>
      <c r="R91" s="8">
        <v>8160.2578583050436</v>
      </c>
      <c r="S91" s="8">
        <v>8223.7129220698062</v>
      </c>
      <c r="T91" s="8">
        <v>8300.4789064561191</v>
      </c>
      <c r="U91" s="8">
        <v>8459.8168868467092</v>
      </c>
      <c r="V91" s="8">
        <v>7767.8380402911389</v>
      </c>
      <c r="W91" s="8">
        <v>7485.6729549841793</v>
      </c>
      <c r="X91" s="8">
        <v>7800.8404708322214</v>
      </c>
      <c r="Y91" s="8">
        <v>8026.4623629082698</v>
      </c>
      <c r="Z91" s="8">
        <v>8154.791120477078</v>
      </c>
      <c r="AA91" s="8">
        <v>8018.8036043347493</v>
      </c>
      <c r="AB91" s="8">
        <v>8269.582161125094</v>
      </c>
      <c r="AC91" s="8">
        <v>11083.957308772002</v>
      </c>
      <c r="AE91" s="8">
        <v>125691.05561979509</v>
      </c>
      <c r="AF91" s="9" t="s">
        <v>10</v>
      </c>
    </row>
    <row r="92" spans="2:32" x14ac:dyDescent="0.5">
      <c r="B92" s="19">
        <f t="shared" si="48"/>
        <v>4</v>
      </c>
      <c r="C92" s="19" t="s">
        <v>2</v>
      </c>
      <c r="D92" s="4" t="s">
        <v>16</v>
      </c>
      <c r="E92" s="8">
        <v>10084.595627975992</v>
      </c>
      <c r="F92" s="8">
        <v>10029.493234362071</v>
      </c>
      <c r="G92" s="8">
        <v>8709.8884431036422</v>
      </c>
      <c r="H92" s="8">
        <v>7855.64904553827</v>
      </c>
      <c r="I92" s="8">
        <v>8096.3624219975245</v>
      </c>
      <c r="J92" s="8">
        <v>8851.6795735811829</v>
      </c>
      <c r="K92" s="8">
        <v>8698.0548821506109</v>
      </c>
      <c r="L92" s="8">
        <v>8034.0343174225463</v>
      </c>
      <c r="M92" s="8">
        <v>8401.7089777462916</v>
      </c>
      <c r="N92" s="8">
        <v>8440.1687838480284</v>
      </c>
      <c r="O92" s="8">
        <v>8912.7599059709246</v>
      </c>
      <c r="P92" s="8">
        <v>10367.958757160184</v>
      </c>
      <c r="Q92" s="8">
        <v>10425.982705770246</v>
      </c>
      <c r="R92" s="8">
        <v>10466.605614313992</v>
      </c>
      <c r="S92" s="8">
        <v>10930.579426100681</v>
      </c>
      <c r="T92" s="8">
        <v>11110.005518723317</v>
      </c>
      <c r="U92" s="8">
        <v>12485.90074820639</v>
      </c>
      <c r="V92" s="8">
        <v>12262.253138484051</v>
      </c>
      <c r="W92" s="8">
        <v>12431.094998811106</v>
      </c>
      <c r="X92" s="8">
        <v>12479.958709943408</v>
      </c>
      <c r="Y92" s="8">
        <v>14108.787644388634</v>
      </c>
      <c r="Z92" s="8">
        <v>14195.523973737019</v>
      </c>
      <c r="AA92" s="8">
        <v>14302.519555500536</v>
      </c>
      <c r="AB92" s="8">
        <v>14620.084922076705</v>
      </c>
      <c r="AC92" s="8">
        <v>15318.84607426026</v>
      </c>
      <c r="AE92" s="8">
        <v>150987.08386802673</v>
      </c>
      <c r="AF92" s="9" t="s">
        <v>10</v>
      </c>
    </row>
    <row r="93" spans="2:32" x14ac:dyDescent="0.5">
      <c r="B93" s="19">
        <f t="shared" si="48"/>
        <v>5</v>
      </c>
      <c r="C93" s="19" t="s">
        <v>3</v>
      </c>
      <c r="D93" s="4" t="s">
        <v>16</v>
      </c>
      <c r="E93" s="8">
        <v>10113.462910050996</v>
      </c>
      <c r="F93" s="8">
        <v>9966.5534027569502</v>
      </c>
      <c r="G93" s="8">
        <v>8762.9565701282172</v>
      </c>
      <c r="H93" s="8">
        <v>7814.1653003278743</v>
      </c>
      <c r="I93" s="8">
        <v>7873.1540949802647</v>
      </c>
      <c r="J93" s="8">
        <v>8390.8753663484822</v>
      </c>
      <c r="K93" s="8">
        <v>8377.8435493149118</v>
      </c>
      <c r="L93" s="8">
        <v>7818.0337161928201</v>
      </c>
      <c r="M93" s="8">
        <v>7837.1472178646482</v>
      </c>
      <c r="N93" s="8">
        <v>8254.1462246867814</v>
      </c>
      <c r="O93" s="8">
        <v>8483.3282949831682</v>
      </c>
      <c r="P93" s="8">
        <v>8809.0473859943013</v>
      </c>
      <c r="Q93" s="8">
        <v>7446.8220786578713</v>
      </c>
      <c r="R93" s="8">
        <v>8050.3705956248114</v>
      </c>
      <c r="S93" s="8">
        <v>8043.1473074710921</v>
      </c>
      <c r="T93" s="8">
        <v>8168.5349848025189</v>
      </c>
      <c r="U93" s="8">
        <v>8759.3000955863336</v>
      </c>
      <c r="V93" s="8">
        <v>8133.1926210690408</v>
      </c>
      <c r="W93" s="8">
        <v>7850.3834522169682</v>
      </c>
      <c r="X93" s="8">
        <v>8136.9445694360829</v>
      </c>
      <c r="Y93" s="8">
        <v>8540.7463967854364</v>
      </c>
      <c r="Z93" s="8">
        <v>8512.5181094194104</v>
      </c>
      <c r="AA93" s="8">
        <v>8774.3512522825331</v>
      </c>
      <c r="AB93" s="8">
        <v>8609.3374497934492</v>
      </c>
      <c r="AC93" s="8">
        <v>8894.3734572806661</v>
      </c>
      <c r="AE93" s="8">
        <v>125432.5909897961</v>
      </c>
      <c r="AF93" s="9" t="s">
        <v>10</v>
      </c>
    </row>
    <row r="94" spans="2:32" x14ac:dyDescent="0.5">
      <c r="B94" s="19" t="str">
        <f t="shared" si="48"/>
        <v>2NoSTTXLB</v>
      </c>
      <c r="C94" s="19" t="s">
        <v>48</v>
      </c>
      <c r="D94" s="4" t="s">
        <v>16</v>
      </c>
      <c r="E94" s="8">
        <v>10101.319523506023</v>
      </c>
      <c r="F94" s="8">
        <v>10106.220210804668</v>
      </c>
      <c r="G94" s="8">
        <v>8753.1006495857109</v>
      </c>
      <c r="H94" s="8">
        <v>7733.5405958886895</v>
      </c>
      <c r="I94" s="8">
        <v>7578.7208084871882</v>
      </c>
      <c r="J94" s="8">
        <v>8326.3118884248197</v>
      </c>
      <c r="K94" s="8">
        <v>8213.0511449121695</v>
      </c>
      <c r="L94" s="8">
        <v>8124.7261948184696</v>
      </c>
      <c r="M94" s="8">
        <v>8629.2274527479221</v>
      </c>
      <c r="N94" s="8">
        <v>8851.430884958294</v>
      </c>
      <c r="O94" s="8">
        <v>8393.2264058363089</v>
      </c>
      <c r="P94" s="8">
        <v>8991.4564295838209</v>
      </c>
      <c r="Q94" s="8">
        <v>8432.4583981841024</v>
      </c>
      <c r="R94" s="8">
        <v>8882.8016405250874</v>
      </c>
      <c r="S94" s="8">
        <v>9160.8303720812582</v>
      </c>
      <c r="T94" s="8">
        <v>9418.4423005053104</v>
      </c>
      <c r="U94" s="8">
        <v>9899.7039197338472</v>
      </c>
      <c r="V94" s="8">
        <v>10245.518648482113</v>
      </c>
      <c r="W94" s="8">
        <v>10059.115865369418</v>
      </c>
      <c r="X94" s="8">
        <v>11448.852485876621</v>
      </c>
      <c r="Y94" s="8">
        <v>11568.386014146858</v>
      </c>
      <c r="Z94" s="8">
        <v>11615.228885467888</v>
      </c>
      <c r="AA94" s="8">
        <v>10724.32687113935</v>
      </c>
      <c r="AB94" s="8">
        <v>12032.016269086878</v>
      </c>
      <c r="AC94" s="8">
        <v>11801.3548307171</v>
      </c>
      <c r="AE94" s="8">
        <v>137015.046924978</v>
      </c>
      <c r="AF94" s="9" t="s">
        <v>10</v>
      </c>
    </row>
    <row r="95" spans="2:32" x14ac:dyDescent="0.5">
      <c r="B95" s="19">
        <f t="shared" si="48"/>
        <v>7</v>
      </c>
      <c r="C95" s="19" t="s">
        <v>4</v>
      </c>
      <c r="D95" s="4" t="s">
        <v>16</v>
      </c>
      <c r="E95" s="8">
        <v>10136.184941910677</v>
      </c>
      <c r="F95" s="8">
        <v>9984.9537184589481</v>
      </c>
      <c r="G95" s="8">
        <v>8794.892691912235</v>
      </c>
      <c r="H95" s="8">
        <v>7744.5435269580967</v>
      </c>
      <c r="I95" s="8">
        <v>7902.6738221547957</v>
      </c>
      <c r="J95" s="8">
        <v>8649.0008185193183</v>
      </c>
      <c r="K95" s="8">
        <v>8626.5017956231641</v>
      </c>
      <c r="L95" s="8">
        <v>7960.5191707741214</v>
      </c>
      <c r="M95" s="8">
        <v>8438.9818754142616</v>
      </c>
      <c r="N95" s="8">
        <v>8532.7726557670667</v>
      </c>
      <c r="O95" s="8">
        <v>8856.4401368678318</v>
      </c>
      <c r="P95" s="8">
        <v>9423.4412172088723</v>
      </c>
      <c r="Q95" s="8">
        <v>8130.1597635326434</v>
      </c>
      <c r="R95" s="8">
        <v>8414.5446827032483</v>
      </c>
      <c r="S95" s="8">
        <v>8485.7808041796507</v>
      </c>
      <c r="T95" s="8">
        <v>8925.6645077610756</v>
      </c>
      <c r="U95" s="8">
        <v>9350.1924819480118</v>
      </c>
      <c r="V95" s="8">
        <v>8841.1072571995792</v>
      </c>
      <c r="W95" s="8">
        <v>8689.7739827541172</v>
      </c>
      <c r="X95" s="8">
        <v>12586.72203489538</v>
      </c>
      <c r="Y95" s="8">
        <v>12869.245689335932</v>
      </c>
      <c r="Z95" s="8">
        <v>14103.904229031519</v>
      </c>
      <c r="AA95" s="8">
        <v>14208.006800644858</v>
      </c>
      <c r="AB95" s="8">
        <v>13217.564769249111</v>
      </c>
      <c r="AC95" s="8">
        <v>14655.526881373222</v>
      </c>
      <c r="AE95" s="8">
        <v>139763.40086126156</v>
      </c>
      <c r="AF95" s="9" t="s">
        <v>10</v>
      </c>
    </row>
    <row r="96" spans="2:32" x14ac:dyDescent="0.5">
      <c r="B96" s="19">
        <f t="shared" si="48"/>
        <v>8</v>
      </c>
      <c r="C96" s="19" t="s">
        <v>5</v>
      </c>
      <c r="D96" s="4" t="s">
        <v>16</v>
      </c>
      <c r="E96" s="8">
        <v>10113.462910050996</v>
      </c>
      <c r="F96" s="8">
        <v>9966.5534027569502</v>
      </c>
      <c r="G96" s="8">
        <v>8762.9565701282172</v>
      </c>
      <c r="H96" s="8">
        <v>7814.1653003278743</v>
      </c>
      <c r="I96" s="8">
        <v>7873.1540949802647</v>
      </c>
      <c r="J96" s="8">
        <v>8308.2422872036223</v>
      </c>
      <c r="K96" s="8">
        <v>8280.9275393750449</v>
      </c>
      <c r="L96" s="8">
        <v>7795.0172792900594</v>
      </c>
      <c r="M96" s="8">
        <v>7870.3137267499296</v>
      </c>
      <c r="N96" s="8">
        <v>8135.2586983756682</v>
      </c>
      <c r="O96" s="8">
        <v>8451.1412883306075</v>
      </c>
      <c r="P96" s="8">
        <v>9084.4071917042293</v>
      </c>
      <c r="Q96" s="8">
        <v>7747.0001617058833</v>
      </c>
      <c r="R96" s="8">
        <v>7963.4121627508503</v>
      </c>
      <c r="S96" s="8">
        <v>8122.3887528916321</v>
      </c>
      <c r="T96" s="8">
        <v>8281.7188866503293</v>
      </c>
      <c r="U96" s="8">
        <v>8815.2889208413999</v>
      </c>
      <c r="V96" s="8">
        <v>8127.6903802560828</v>
      </c>
      <c r="W96" s="8">
        <v>7986.5988821819274</v>
      </c>
      <c r="X96" s="8">
        <v>8136.2945782222323</v>
      </c>
      <c r="Y96" s="8">
        <v>8533.7226849951749</v>
      </c>
      <c r="Z96" s="8">
        <v>8551.0976257214697</v>
      </c>
      <c r="AA96" s="8">
        <v>8676.1638932518999</v>
      </c>
      <c r="AB96" s="8">
        <v>8465.9861120560436</v>
      </c>
      <c r="AC96" s="8">
        <v>8771.7022213107703</v>
      </c>
      <c r="AE96" s="8">
        <v>125554.23745106217</v>
      </c>
      <c r="AF96" s="9" t="s">
        <v>10</v>
      </c>
    </row>
    <row r="97" spans="2:32" x14ac:dyDescent="0.5">
      <c r="B97" s="19" t="str">
        <f t="shared" si="48"/>
        <v>8LB</v>
      </c>
      <c r="C97" s="19" t="s">
        <v>49</v>
      </c>
      <c r="D97" s="4" t="s">
        <v>16</v>
      </c>
      <c r="E97" s="8">
        <v>10066.384514542739</v>
      </c>
      <c r="F97" s="8">
        <v>10002.276243631703</v>
      </c>
      <c r="G97" s="8">
        <v>8783.3611678037796</v>
      </c>
      <c r="H97" s="8">
        <v>7857.3655534506051</v>
      </c>
      <c r="I97" s="8">
        <v>7839.8729538656235</v>
      </c>
      <c r="J97" s="8">
        <v>8393.7775782853787</v>
      </c>
      <c r="K97" s="8">
        <v>8063.8228137506676</v>
      </c>
      <c r="L97" s="8">
        <v>7786.1890373262495</v>
      </c>
      <c r="M97" s="8">
        <v>8196.0448751563108</v>
      </c>
      <c r="N97" s="8">
        <v>8169.6627674678384</v>
      </c>
      <c r="O97" s="8">
        <v>8395.8716007227085</v>
      </c>
      <c r="P97" s="8">
        <v>8830.2028865509474</v>
      </c>
      <c r="Q97" s="8">
        <v>7762.0977229736545</v>
      </c>
      <c r="R97" s="8">
        <v>7947.4177977414629</v>
      </c>
      <c r="S97" s="8">
        <v>8214.6139711407013</v>
      </c>
      <c r="T97" s="8">
        <v>8321.9405943495494</v>
      </c>
      <c r="U97" s="8">
        <v>8854.8400483091118</v>
      </c>
      <c r="V97" s="8">
        <v>8069.1841987745811</v>
      </c>
      <c r="W97" s="8">
        <v>8026.3044991654961</v>
      </c>
      <c r="X97" s="8">
        <v>8238.8285299178624</v>
      </c>
      <c r="Y97" s="8">
        <v>8639.3245093722217</v>
      </c>
      <c r="Z97" s="8">
        <v>8675.6668844406995</v>
      </c>
      <c r="AA97" s="8">
        <v>8725.6015083880702</v>
      </c>
      <c r="AB97" s="8">
        <v>8673.0068267693405</v>
      </c>
      <c r="AC97" s="8">
        <v>12956.352280641688</v>
      </c>
      <c r="AE97" s="8">
        <v>127110.30899207426</v>
      </c>
      <c r="AF97" s="9" t="s">
        <v>10</v>
      </c>
    </row>
    <row r="98" spans="2:32" x14ac:dyDescent="0.5">
      <c r="B98" s="19" t="str">
        <f t="shared" si="48"/>
        <v>8NoST</v>
      </c>
      <c r="C98" s="19" t="s">
        <v>50</v>
      </c>
      <c r="D98" s="4" t="s">
        <v>16</v>
      </c>
      <c r="E98" s="8">
        <v>10069.824567320809</v>
      </c>
      <c r="F98" s="8">
        <v>10094.08560058528</v>
      </c>
      <c r="G98" s="8">
        <v>8848.7527319546225</v>
      </c>
      <c r="H98" s="8">
        <v>7733.8114990043086</v>
      </c>
      <c r="I98" s="8">
        <v>7638.860358453886</v>
      </c>
      <c r="J98" s="8">
        <v>8472.4045849438753</v>
      </c>
      <c r="K98" s="8">
        <v>8083.2173325158328</v>
      </c>
      <c r="L98" s="8">
        <v>8149.7218253615529</v>
      </c>
      <c r="M98" s="8">
        <v>8384.4055023427009</v>
      </c>
      <c r="N98" s="8">
        <v>8414.8075065283447</v>
      </c>
      <c r="O98" s="8">
        <v>8431.1565955258884</v>
      </c>
      <c r="P98" s="8">
        <v>8917.5297492758327</v>
      </c>
      <c r="Q98" s="8">
        <v>8059.2633916109216</v>
      </c>
      <c r="R98" s="8">
        <v>8098.9980824290915</v>
      </c>
      <c r="S98" s="8">
        <v>8319.6039862697326</v>
      </c>
      <c r="T98" s="8">
        <v>8668.1554094176463</v>
      </c>
      <c r="U98" s="8">
        <v>9051.8099142753599</v>
      </c>
      <c r="V98" s="8">
        <v>7846.4200290938988</v>
      </c>
      <c r="W98" s="8">
        <v>7759.7447409376409</v>
      </c>
      <c r="X98" s="8">
        <v>8049.9942220687581</v>
      </c>
      <c r="Y98" s="8">
        <v>8099.8013436597512</v>
      </c>
      <c r="Z98" s="8">
        <v>8652.3903961714805</v>
      </c>
      <c r="AA98" s="8">
        <v>8016.6864243844311</v>
      </c>
      <c r="AB98" s="8">
        <v>8108.5288834495304</v>
      </c>
      <c r="AC98" s="8">
        <v>10951.332044208015</v>
      </c>
      <c r="AE98" s="8">
        <v>126694.52859747408</v>
      </c>
      <c r="AF98" s="9" t="s">
        <v>10</v>
      </c>
    </row>
    <row r="99" spans="2:32" x14ac:dyDescent="0.5">
      <c r="B99" s="19" t="str">
        <f t="shared" si="48"/>
        <v>8NoSTLB</v>
      </c>
      <c r="C99" s="19" t="s">
        <v>51</v>
      </c>
      <c r="D99" s="4" t="s">
        <v>16</v>
      </c>
      <c r="E99" s="8">
        <v>10095.508051891173</v>
      </c>
      <c r="F99" s="8">
        <v>10105.552608136617</v>
      </c>
      <c r="G99" s="8">
        <v>8860.253496423149</v>
      </c>
      <c r="H99" s="8">
        <v>7755.3932173273997</v>
      </c>
      <c r="I99" s="8">
        <v>7685.3215137940579</v>
      </c>
      <c r="J99" s="8">
        <v>8450.0002129385302</v>
      </c>
      <c r="K99" s="8">
        <v>8154.2653678263832</v>
      </c>
      <c r="L99" s="8">
        <v>8053.6790128737784</v>
      </c>
      <c r="M99" s="8">
        <v>8584.8107522175942</v>
      </c>
      <c r="N99" s="8">
        <v>8362.312263296466</v>
      </c>
      <c r="O99" s="8">
        <v>8649.3696135677365</v>
      </c>
      <c r="P99" s="8">
        <v>8686.1194462937619</v>
      </c>
      <c r="Q99" s="8">
        <v>8382.6121608271424</v>
      </c>
      <c r="R99" s="8">
        <v>8508.3413879180716</v>
      </c>
      <c r="S99" s="8">
        <v>8574.2904247533897</v>
      </c>
      <c r="T99" s="8">
        <v>9273.1543190079792</v>
      </c>
      <c r="U99" s="8">
        <v>9601.7272715725157</v>
      </c>
      <c r="V99" s="8">
        <v>10336.706237141982</v>
      </c>
      <c r="W99" s="8">
        <v>9774.6812056576091</v>
      </c>
      <c r="X99" s="8">
        <v>9959.9954208356685</v>
      </c>
      <c r="Y99" s="8">
        <v>10237.37113073402</v>
      </c>
      <c r="Z99" s="8">
        <v>10596.217530260899</v>
      </c>
      <c r="AA99" s="8">
        <v>10301.703032094152</v>
      </c>
      <c r="AB99" s="8">
        <v>11629.726218544429</v>
      </c>
      <c r="AC99" s="8">
        <v>12156.134185888041</v>
      </c>
      <c r="AE99" s="8">
        <v>134418.87011419484</v>
      </c>
      <c r="AF99" s="9" t="s">
        <v>10</v>
      </c>
    </row>
    <row r="100" spans="2:32" x14ac:dyDescent="0.5">
      <c r="B100" s="19" t="str">
        <f t="shared" si="48"/>
        <v>1TC3</v>
      </c>
      <c r="C100" s="19" t="s">
        <v>52</v>
      </c>
      <c r="D100" s="4" t="s">
        <v>16</v>
      </c>
      <c r="E100" s="8">
        <v>10136.184941910677</v>
      </c>
      <c r="F100" s="8">
        <v>9984.9537184589481</v>
      </c>
      <c r="G100" s="8">
        <v>8794.892691912235</v>
      </c>
      <c r="H100" s="8">
        <v>7744.5435269580967</v>
      </c>
      <c r="I100" s="8">
        <v>7902.6738221547957</v>
      </c>
      <c r="J100" s="8">
        <v>8649.0008185193183</v>
      </c>
      <c r="K100" s="8">
        <v>8517.1442961220564</v>
      </c>
      <c r="L100" s="8">
        <v>7945.3966660486603</v>
      </c>
      <c r="M100" s="8">
        <v>9478.7280947157014</v>
      </c>
      <c r="N100" s="8">
        <v>9437.0472829522532</v>
      </c>
      <c r="O100" s="8">
        <v>10042.948355178616</v>
      </c>
      <c r="P100" s="8">
        <v>10529.021575428491</v>
      </c>
      <c r="Q100" s="8">
        <v>9806.0882943433426</v>
      </c>
      <c r="R100" s="8">
        <v>10712.144776406041</v>
      </c>
      <c r="S100" s="8">
        <v>10820.16542014802</v>
      </c>
      <c r="T100" s="8">
        <v>11314.476733367479</v>
      </c>
      <c r="U100" s="8">
        <v>11752.848984414333</v>
      </c>
      <c r="V100" s="8">
        <v>11749.635464106619</v>
      </c>
      <c r="W100" s="8">
        <v>11986.165427949098</v>
      </c>
      <c r="X100" s="8">
        <v>12284.42405932994</v>
      </c>
      <c r="Y100" s="8">
        <v>12494.826898125601</v>
      </c>
      <c r="Z100" s="8">
        <v>13681.17355830517</v>
      </c>
      <c r="AA100" s="8">
        <v>14216.828142954917</v>
      </c>
      <c r="AB100" s="8">
        <v>13843.515480873302</v>
      </c>
      <c r="AC100" s="8">
        <v>14292.39343360364</v>
      </c>
      <c r="AE100" s="8">
        <v>150233.40122093013</v>
      </c>
      <c r="AF100" s="9" t="s">
        <v>10</v>
      </c>
    </row>
    <row r="101" spans="2:32" x14ac:dyDescent="0.5">
      <c r="B101" s="19">
        <f t="shared" si="48"/>
        <v>13</v>
      </c>
      <c r="C101" s="19" t="s">
        <v>53</v>
      </c>
      <c r="D101" s="4" t="s">
        <v>16</v>
      </c>
      <c r="E101" s="8">
        <v>10136.184941910677</v>
      </c>
      <c r="F101" s="8">
        <v>9984.9537184589481</v>
      </c>
      <c r="G101" s="8">
        <v>8794.8926919122368</v>
      </c>
      <c r="H101" s="8">
        <v>7744.5435269580976</v>
      </c>
      <c r="I101" s="8">
        <v>7902.6738221547957</v>
      </c>
      <c r="J101" s="8">
        <v>8394.6255508083486</v>
      </c>
      <c r="K101" s="8">
        <v>8136.0076915349473</v>
      </c>
      <c r="L101" s="8">
        <v>7535.5810966045865</v>
      </c>
      <c r="M101" s="8">
        <v>7608.2869823865276</v>
      </c>
      <c r="N101" s="8">
        <v>7489.690027075224</v>
      </c>
      <c r="O101" s="8">
        <v>7989.3693402690014</v>
      </c>
      <c r="P101" s="8">
        <v>8033.0785950898735</v>
      </c>
      <c r="Q101" s="8">
        <v>7291.9874374985156</v>
      </c>
      <c r="R101" s="8">
        <v>7536.9771284391409</v>
      </c>
      <c r="S101" s="8">
        <v>8217.4915313973852</v>
      </c>
      <c r="T101" s="8">
        <v>8704.4122514946012</v>
      </c>
      <c r="U101" s="8">
        <v>9659.6268040961622</v>
      </c>
      <c r="V101" s="8">
        <v>9817.4830145710348</v>
      </c>
      <c r="W101" s="8">
        <v>9311.1845111384828</v>
      </c>
      <c r="X101" s="8">
        <v>9946.1467237571414</v>
      </c>
      <c r="Y101" s="8">
        <v>10817.444385019307</v>
      </c>
      <c r="Z101" s="8">
        <v>10636.448845821715</v>
      </c>
      <c r="AA101" s="8">
        <v>11455.651087028256</v>
      </c>
      <c r="AB101" s="8">
        <v>11404.238831543826</v>
      </c>
      <c r="AC101" s="8">
        <v>12095.686753424816</v>
      </c>
      <c r="AE101" s="8">
        <v>130580.26851508164</v>
      </c>
      <c r="AF101" s="9" t="s">
        <v>10</v>
      </c>
    </row>
    <row r="102" spans="2:32" x14ac:dyDescent="0.5">
      <c r="B102" s="19">
        <f t="shared" si="48"/>
        <v>14</v>
      </c>
      <c r="C102" s="19" t="s">
        <v>6</v>
      </c>
      <c r="D102" s="4" t="s">
        <v>16</v>
      </c>
      <c r="E102" s="8">
        <v>10106.088791893028</v>
      </c>
      <c r="F102" s="8">
        <v>10011.340980397017</v>
      </c>
      <c r="G102" s="8">
        <v>8787.2646520254893</v>
      </c>
      <c r="H102" s="8">
        <v>7734.3016777034163</v>
      </c>
      <c r="I102" s="8">
        <v>7885.4645943522137</v>
      </c>
      <c r="J102" s="8">
        <v>8206.4518486425059</v>
      </c>
      <c r="K102" s="8">
        <v>7683.5628519074435</v>
      </c>
      <c r="L102" s="8">
        <v>7122.7728702681297</v>
      </c>
      <c r="M102" s="8">
        <v>7162.2239598397309</v>
      </c>
      <c r="N102" s="8">
        <v>7025.7850264471836</v>
      </c>
      <c r="O102" s="8">
        <v>7390.3839092052094</v>
      </c>
      <c r="P102" s="8">
        <v>7796.9506642633341</v>
      </c>
      <c r="Q102" s="8">
        <v>6677.4134517855609</v>
      </c>
      <c r="R102" s="8">
        <v>6938.2132898648179</v>
      </c>
      <c r="S102" s="8">
        <v>7221.852425505248</v>
      </c>
      <c r="T102" s="8">
        <v>7376.8681675644984</v>
      </c>
      <c r="U102" s="8">
        <v>7762.1533001463504</v>
      </c>
      <c r="V102" s="8">
        <v>6995.5565894999409</v>
      </c>
      <c r="W102" s="8">
        <v>6789.9582557727799</v>
      </c>
      <c r="X102" s="8">
        <v>7181.4506310634006</v>
      </c>
      <c r="Y102" s="8">
        <v>7210.4409816557909</v>
      </c>
      <c r="Z102" s="8">
        <v>7234.826559393332</v>
      </c>
      <c r="AA102" s="8">
        <v>7647.266176708039</v>
      </c>
      <c r="AB102" s="8">
        <v>7443.6987437502803</v>
      </c>
      <c r="AC102" s="8">
        <v>7737.8961145121475</v>
      </c>
      <c r="AE102" s="8">
        <v>116093.88661046558</v>
      </c>
      <c r="AF102" s="9" t="s">
        <v>10</v>
      </c>
    </row>
    <row r="103" spans="2:32" x14ac:dyDescent="0.5">
      <c r="B103" s="19" t="str">
        <f t="shared" si="48"/>
        <v>1TC3TR5</v>
      </c>
      <c r="C103" s="19" t="s">
        <v>54</v>
      </c>
      <c r="D103" s="4" t="s">
        <v>16</v>
      </c>
      <c r="E103" s="8">
        <v>10074.640968212429</v>
      </c>
      <c r="F103" s="8">
        <v>10047.422783509579</v>
      </c>
      <c r="G103" s="8">
        <v>8836.9348735161857</v>
      </c>
      <c r="H103" s="8">
        <v>7893.8566245972161</v>
      </c>
      <c r="I103" s="8">
        <v>8024.3354163298864</v>
      </c>
      <c r="J103" s="8">
        <v>8572.6194305784084</v>
      </c>
      <c r="K103" s="8">
        <v>8414.5252452864061</v>
      </c>
      <c r="L103" s="8">
        <v>7919.1083981850097</v>
      </c>
      <c r="M103" s="8">
        <v>8862.4582496484963</v>
      </c>
      <c r="N103" s="8">
        <v>9101.7964058540692</v>
      </c>
      <c r="O103" s="8">
        <v>9199.6762674652364</v>
      </c>
      <c r="P103" s="8">
        <v>9732.8111190552409</v>
      </c>
      <c r="Q103" s="8">
        <v>10124.886165124461</v>
      </c>
      <c r="R103" s="8">
        <v>10442.36477004329</v>
      </c>
      <c r="S103" s="8">
        <v>10754.01355553559</v>
      </c>
      <c r="T103" s="8">
        <v>12406.505556575878</v>
      </c>
      <c r="U103" s="8">
        <v>13289.709374269849</v>
      </c>
      <c r="V103" s="8">
        <v>13025.415100493354</v>
      </c>
      <c r="W103" s="8">
        <v>12685.091308665254</v>
      </c>
      <c r="X103" s="8">
        <v>13377.119582838877</v>
      </c>
      <c r="Y103" s="8">
        <v>14580.487889645639</v>
      </c>
      <c r="Z103" s="8">
        <v>14813.236173845449</v>
      </c>
      <c r="AA103" s="8">
        <v>15278.872177642284</v>
      </c>
      <c r="AB103" s="8">
        <v>15547.671676758468</v>
      </c>
      <c r="AC103" s="8">
        <v>16479.190971716343</v>
      </c>
      <c r="AE103" s="8">
        <v>154025.18549565604</v>
      </c>
      <c r="AF103" s="9" t="s">
        <v>10</v>
      </c>
    </row>
    <row r="104" spans="2:32" x14ac:dyDescent="0.5">
      <c r="B104" s="19">
        <f t="shared" si="48"/>
        <v>16</v>
      </c>
      <c r="C104" s="19" t="s">
        <v>55</v>
      </c>
      <c r="D104" s="4" t="s">
        <v>16</v>
      </c>
      <c r="E104" s="8">
        <v>10065.656031859517</v>
      </c>
      <c r="F104" s="8">
        <v>10012.155702800708</v>
      </c>
      <c r="G104" s="8">
        <v>8844.6736884097936</v>
      </c>
      <c r="H104" s="8">
        <v>7843.9363867868315</v>
      </c>
      <c r="I104" s="8">
        <v>7902.8865648532937</v>
      </c>
      <c r="J104" s="8">
        <v>8433.4365043376529</v>
      </c>
      <c r="K104" s="8">
        <v>7924.7748631659206</v>
      </c>
      <c r="L104" s="8">
        <v>7577.93917928667</v>
      </c>
      <c r="M104" s="8">
        <v>7623.1600551815809</v>
      </c>
      <c r="N104" s="8">
        <v>7510.1557791257719</v>
      </c>
      <c r="O104" s="8">
        <v>7814.2488110769491</v>
      </c>
      <c r="P104" s="8">
        <v>8005.6566836488419</v>
      </c>
      <c r="Q104" s="8">
        <v>7366.9567970769886</v>
      </c>
      <c r="R104" s="8">
        <v>7477.4982887331507</v>
      </c>
      <c r="S104" s="8">
        <v>7772.8070470287139</v>
      </c>
      <c r="T104" s="8">
        <v>7854.2622828106978</v>
      </c>
      <c r="U104" s="8">
        <v>8605.4260287629586</v>
      </c>
      <c r="V104" s="8">
        <v>7866.301684593851</v>
      </c>
      <c r="W104" s="8">
        <v>7621.3374764207101</v>
      </c>
      <c r="X104" s="8">
        <v>7889.8636485179795</v>
      </c>
      <c r="Y104" s="8">
        <v>8301.9452010740242</v>
      </c>
      <c r="Z104" s="8">
        <v>8607.7279238053998</v>
      </c>
      <c r="AA104" s="8">
        <v>8563.2026630581331</v>
      </c>
      <c r="AB104" s="8">
        <v>8449.4559775257367</v>
      </c>
      <c r="AC104" s="8">
        <v>8604.9358761179174</v>
      </c>
      <c r="AE104" s="8">
        <v>122286.56085960683</v>
      </c>
      <c r="AF104" s="9" t="s">
        <v>10</v>
      </c>
    </row>
    <row r="105" spans="2:32" x14ac:dyDescent="0.5">
      <c r="B105" s="19">
        <f t="shared" si="48"/>
        <v>17</v>
      </c>
      <c r="C105" s="19" t="s">
        <v>7</v>
      </c>
      <c r="D105" s="4" t="s">
        <v>16</v>
      </c>
      <c r="E105" s="8">
        <v>10113.462910050996</v>
      </c>
      <c r="F105" s="8">
        <v>9966.5534027569483</v>
      </c>
      <c r="G105" s="8">
        <v>8762.956570128219</v>
      </c>
      <c r="H105" s="8">
        <v>7814.165300327867</v>
      </c>
      <c r="I105" s="8">
        <v>7873.1540949802593</v>
      </c>
      <c r="J105" s="8">
        <v>8028.9155696784146</v>
      </c>
      <c r="K105" s="8">
        <v>7755.7664599829741</v>
      </c>
      <c r="L105" s="8">
        <v>7175.8183573427996</v>
      </c>
      <c r="M105" s="8">
        <v>7244.3457096111997</v>
      </c>
      <c r="N105" s="8">
        <v>7057.4431690356732</v>
      </c>
      <c r="O105" s="8">
        <v>7324.9496527651536</v>
      </c>
      <c r="P105" s="8">
        <v>7790.9126344670849</v>
      </c>
      <c r="Q105" s="8">
        <v>6661.9868047854343</v>
      </c>
      <c r="R105" s="8">
        <v>6939.7996024858585</v>
      </c>
      <c r="S105" s="8">
        <v>7092.3210897259487</v>
      </c>
      <c r="T105" s="8">
        <v>7220.3577050160211</v>
      </c>
      <c r="U105" s="8">
        <v>7776.1484816560669</v>
      </c>
      <c r="V105" s="8">
        <v>7004.4929207541709</v>
      </c>
      <c r="W105" s="8">
        <v>6691.0355752822188</v>
      </c>
      <c r="X105" s="8">
        <v>7252.998038143397</v>
      </c>
      <c r="Y105" s="8">
        <v>7254.663394322245</v>
      </c>
      <c r="Z105" s="8">
        <v>7279.5875799732385</v>
      </c>
      <c r="AA105" s="8">
        <v>7586.1382259298343</v>
      </c>
      <c r="AB105" s="8">
        <v>7556.4979913535235</v>
      </c>
      <c r="AC105" s="8">
        <v>7863.8180076917424</v>
      </c>
      <c r="AE105" s="8">
        <v>116016.85161090396</v>
      </c>
      <c r="AF105" s="9" t="s">
        <v>10</v>
      </c>
    </row>
    <row r="106" spans="2:32" x14ac:dyDescent="0.5">
      <c r="B106" s="19" t="str">
        <f t="shared" si="48"/>
        <v>1NoSTTX</v>
      </c>
      <c r="C106" s="19" t="s">
        <v>56</v>
      </c>
      <c r="D106" s="4" t="s">
        <v>16</v>
      </c>
      <c r="E106" s="8">
        <v>10103.364071246038</v>
      </c>
      <c r="F106" s="8">
        <v>10135.958450152151</v>
      </c>
      <c r="G106" s="8">
        <v>8660.4769002179801</v>
      </c>
      <c r="H106" s="8">
        <v>7310.6647256463193</v>
      </c>
      <c r="I106" s="8">
        <v>7420.4061333709997</v>
      </c>
      <c r="J106" s="8">
        <v>7828.1011204781698</v>
      </c>
      <c r="K106" s="8">
        <v>7244.4291606654406</v>
      </c>
      <c r="L106" s="8">
        <v>7062.9301182752197</v>
      </c>
      <c r="M106" s="8">
        <v>7184.8696309452998</v>
      </c>
      <c r="N106" s="8">
        <v>7382.6912836342626</v>
      </c>
      <c r="O106" s="8">
        <v>7805.4531424658799</v>
      </c>
      <c r="P106" s="8">
        <v>8283.3849460001202</v>
      </c>
      <c r="Q106" s="8">
        <v>7748.72750638663</v>
      </c>
      <c r="R106" s="8">
        <v>7896.5188217755713</v>
      </c>
      <c r="S106" s="8">
        <v>8503.2467142518617</v>
      </c>
      <c r="T106" s="8">
        <v>8790.7309204104004</v>
      </c>
      <c r="U106" s="8">
        <v>9133.82462661715</v>
      </c>
      <c r="V106" s="8">
        <v>9045.7744375282127</v>
      </c>
      <c r="W106" s="8">
        <v>9438.7420936160888</v>
      </c>
      <c r="X106" s="8">
        <v>9626.6208690820022</v>
      </c>
      <c r="Y106" s="8">
        <v>10152.669837070122</v>
      </c>
      <c r="Z106" s="8">
        <v>11371.927897325901</v>
      </c>
      <c r="AA106" s="8">
        <v>10692.91594508235</v>
      </c>
      <c r="AB106" s="8">
        <v>12108.27399889399</v>
      </c>
      <c r="AC106" s="8">
        <v>12743.83343788662</v>
      </c>
      <c r="AE106" s="8">
        <v>128193.28591882929</v>
      </c>
      <c r="AF106" s="9" t="s">
        <v>10</v>
      </c>
    </row>
    <row r="107" spans="2:32" x14ac:dyDescent="0.5">
      <c r="B107" s="19" t="str">
        <f t="shared" si="48"/>
        <v>4NoST</v>
      </c>
      <c r="C107" s="19" t="s">
        <v>57</v>
      </c>
      <c r="D107" s="4" t="s">
        <v>16</v>
      </c>
      <c r="E107" s="8">
        <v>10056.050426114172</v>
      </c>
      <c r="F107" s="8">
        <v>10117.336874538862</v>
      </c>
      <c r="G107" s="8">
        <v>8798.2383832910309</v>
      </c>
      <c r="H107" s="8">
        <v>7819.5536815509477</v>
      </c>
      <c r="I107" s="8">
        <v>7904.3210153927294</v>
      </c>
      <c r="J107" s="8">
        <v>8858.3472865872627</v>
      </c>
      <c r="K107" s="8">
        <v>8466.6404894653697</v>
      </c>
      <c r="L107" s="8">
        <v>8194.4535862996745</v>
      </c>
      <c r="M107" s="8">
        <v>8779.3339157261871</v>
      </c>
      <c r="N107" s="8">
        <v>9051.8150040251348</v>
      </c>
      <c r="O107" s="8">
        <v>9192.3948755169204</v>
      </c>
      <c r="P107" s="8">
        <v>9500.878924287772</v>
      </c>
      <c r="Q107" s="8">
        <v>9899.368072637064</v>
      </c>
      <c r="R107" s="8">
        <v>9923.0390417183116</v>
      </c>
      <c r="S107" s="8">
        <v>9805.5139476559925</v>
      </c>
      <c r="T107" s="8">
        <v>10471.118884040377</v>
      </c>
      <c r="U107" s="8">
        <v>11862.902117343418</v>
      </c>
      <c r="V107" s="8">
        <v>11960.22544979092</v>
      </c>
      <c r="W107" s="8">
        <v>12269.798695827576</v>
      </c>
      <c r="X107" s="8">
        <v>12754.580073985078</v>
      </c>
      <c r="Y107" s="8">
        <v>12622.545936986353</v>
      </c>
      <c r="Z107" s="8">
        <v>13195.294606271967</v>
      </c>
      <c r="AA107" s="8">
        <v>12891.799501615669</v>
      </c>
      <c r="AB107" s="8">
        <v>14055.828110832088</v>
      </c>
      <c r="AC107" s="8">
        <v>18667.437980743438</v>
      </c>
      <c r="AE107" s="8">
        <v>148814.86210429875</v>
      </c>
      <c r="AF107" s="9" t="s">
        <v>10</v>
      </c>
    </row>
    <row r="108" spans="2:32" x14ac:dyDescent="0.5">
      <c r="B108" s="19" t="str">
        <f t="shared" si="48"/>
        <v>5NoST</v>
      </c>
      <c r="C108" s="19" t="s">
        <v>58</v>
      </c>
      <c r="D108" s="4" t="s">
        <v>16</v>
      </c>
      <c r="E108" s="8">
        <v>10113.462910050996</v>
      </c>
      <c r="F108" s="8">
        <v>9966.5534027569502</v>
      </c>
      <c r="G108" s="8">
        <v>8762.9565701282172</v>
      </c>
      <c r="H108" s="8">
        <v>7814.1653003278743</v>
      </c>
      <c r="I108" s="8">
        <v>7873.1540949802647</v>
      </c>
      <c r="J108" s="8">
        <v>8390.8753663484822</v>
      </c>
      <c r="K108" s="8">
        <v>8377.8435493149118</v>
      </c>
      <c r="L108" s="8">
        <v>7818.0337161928201</v>
      </c>
      <c r="M108" s="8">
        <v>8276.7581659959378</v>
      </c>
      <c r="N108" s="8">
        <v>8063.1104191855893</v>
      </c>
      <c r="O108" s="8">
        <v>8465.8880002058104</v>
      </c>
      <c r="P108" s="8">
        <v>8900.4668340744993</v>
      </c>
      <c r="Q108" s="8">
        <v>7428.1972813132325</v>
      </c>
      <c r="R108" s="8">
        <v>7858.5834587147101</v>
      </c>
      <c r="S108" s="8">
        <v>7804.5880556556194</v>
      </c>
      <c r="T108" s="8">
        <v>8341.6206963123714</v>
      </c>
      <c r="U108" s="8">
        <v>8815.057544866344</v>
      </c>
      <c r="V108" s="8">
        <v>7934.6982009583589</v>
      </c>
      <c r="W108" s="8">
        <v>8002.5580475775259</v>
      </c>
      <c r="X108" s="8">
        <v>7969.1784706224507</v>
      </c>
      <c r="Y108" s="8">
        <v>8696.6604775205069</v>
      </c>
      <c r="Z108" s="8">
        <v>8529.4263818457002</v>
      </c>
      <c r="AA108" s="8">
        <v>8680.0689027985754</v>
      </c>
      <c r="AB108" s="8">
        <v>8625.6997719896626</v>
      </c>
      <c r="AC108" s="8">
        <v>8904.5335013850436</v>
      </c>
      <c r="AE108" s="8">
        <v>125477.28667297673</v>
      </c>
      <c r="AF108" s="9" t="s">
        <v>10</v>
      </c>
    </row>
    <row r="109" spans="2:32" x14ac:dyDescent="0.5">
      <c r="B109" s="19" t="str">
        <f t="shared" ref="B109:C126" si="49">B69</f>
        <v>17NoST</v>
      </c>
      <c r="C109" s="19" t="s">
        <v>59</v>
      </c>
      <c r="D109" s="4" t="s">
        <v>16</v>
      </c>
      <c r="E109" s="8">
        <v>10094.24506471237</v>
      </c>
      <c r="F109" s="8">
        <v>10116.465921861361</v>
      </c>
      <c r="G109" s="8">
        <v>8779.6291130850987</v>
      </c>
      <c r="H109" s="8">
        <v>7344.5363275965092</v>
      </c>
      <c r="I109" s="8">
        <v>7421.0909878051598</v>
      </c>
      <c r="J109" s="8">
        <v>7867.0459607436396</v>
      </c>
      <c r="K109" s="8">
        <v>7561.2455715202332</v>
      </c>
      <c r="L109" s="8">
        <v>7087.9463546884408</v>
      </c>
      <c r="M109" s="8">
        <v>7210.7496276927805</v>
      </c>
      <c r="N109" s="8">
        <v>6852.3873161632018</v>
      </c>
      <c r="O109" s="8">
        <v>7115.5357478330907</v>
      </c>
      <c r="P109" s="8">
        <v>7452.0072075270627</v>
      </c>
      <c r="Q109" s="8">
        <v>6535.9346740581495</v>
      </c>
      <c r="R109" s="8">
        <v>6715.5654794132724</v>
      </c>
      <c r="S109" s="8">
        <v>7153.2205890728492</v>
      </c>
      <c r="T109" s="8">
        <v>7504.4692580962292</v>
      </c>
      <c r="U109" s="8">
        <v>8068.8616731155989</v>
      </c>
      <c r="V109" s="8">
        <v>7379.6074906939393</v>
      </c>
      <c r="W109" s="8">
        <v>6909.1066701600685</v>
      </c>
      <c r="X109" s="8">
        <v>7480.4118498766593</v>
      </c>
      <c r="Y109" s="8">
        <v>7967.72532457137</v>
      </c>
      <c r="Z109" s="8">
        <v>8069.8151078355395</v>
      </c>
      <c r="AA109" s="8">
        <v>8259.1401807437705</v>
      </c>
      <c r="AB109" s="8">
        <v>9015.2160449116491</v>
      </c>
      <c r="AC109" s="8">
        <v>9710.6472591794118</v>
      </c>
      <c r="AE109" s="8">
        <v>116848.56369003089</v>
      </c>
      <c r="AF109" s="9" t="s">
        <v>10</v>
      </c>
    </row>
    <row r="110" spans="2:32" x14ac:dyDescent="0.5">
      <c r="B110" s="19" t="str">
        <f t="shared" si="49"/>
        <v>1LBNoSTTx</v>
      </c>
      <c r="C110" s="19" t="s">
        <v>60</v>
      </c>
      <c r="D110" s="4" t="s">
        <v>16</v>
      </c>
      <c r="E110" s="8">
        <v>10103.581179301744</v>
      </c>
      <c r="F110" s="8">
        <v>10120.054551432109</v>
      </c>
      <c r="G110" s="8">
        <v>8661.7768676302203</v>
      </c>
      <c r="H110" s="8">
        <v>7505.3348962178379</v>
      </c>
      <c r="I110" s="8">
        <v>7238.1492690301602</v>
      </c>
      <c r="J110" s="8">
        <v>7437.4991588540897</v>
      </c>
      <c r="K110" s="8">
        <v>7103.5670525191317</v>
      </c>
      <c r="L110" s="8">
        <v>6994.8187058494377</v>
      </c>
      <c r="M110" s="8">
        <v>7281.1526534838586</v>
      </c>
      <c r="N110" s="8">
        <v>7371.5474260869505</v>
      </c>
      <c r="O110" s="8">
        <v>7790.8200729814889</v>
      </c>
      <c r="P110" s="8">
        <v>8118.6402248138211</v>
      </c>
      <c r="Q110" s="8">
        <v>7536.2823872268209</v>
      </c>
      <c r="R110" s="8">
        <v>7745.2165685140817</v>
      </c>
      <c r="S110" s="8">
        <v>8594.936983252459</v>
      </c>
      <c r="T110" s="8">
        <v>8758.5447462453885</v>
      </c>
      <c r="U110" s="8">
        <v>9380.3185081807096</v>
      </c>
      <c r="V110" s="8">
        <v>10281.36475847751</v>
      </c>
      <c r="W110" s="8">
        <v>9998.7835629979199</v>
      </c>
      <c r="X110" s="8">
        <v>9734.207721659759</v>
      </c>
      <c r="Y110" s="8">
        <v>10358.527514043</v>
      </c>
      <c r="Z110" s="8">
        <v>11600.361346885202</v>
      </c>
      <c r="AA110" s="8">
        <v>11610.33442631356</v>
      </c>
      <c r="AB110" s="8">
        <v>12494.979390301161</v>
      </c>
      <c r="AC110" s="8">
        <v>12986.746532787653</v>
      </c>
      <c r="AE110" s="8">
        <v>129124.86930231852</v>
      </c>
      <c r="AF110" s="9" t="s">
        <v>10</v>
      </c>
    </row>
    <row r="111" spans="2:32" x14ac:dyDescent="0.5">
      <c r="B111" s="19" t="str">
        <f t="shared" si="49"/>
        <v>1CTCCInc</v>
      </c>
      <c r="C111" s="19" t="s">
        <v>61</v>
      </c>
      <c r="D111" s="4" t="s">
        <v>16</v>
      </c>
      <c r="E111" s="8">
        <v>10091.020999679306</v>
      </c>
      <c r="F111" s="8">
        <v>10086.27704498291</v>
      </c>
      <c r="G111" s="8">
        <v>8815.2630020098659</v>
      </c>
      <c r="H111" s="8">
        <v>7748.0127946631455</v>
      </c>
      <c r="I111" s="8">
        <v>7862.9387329700448</v>
      </c>
      <c r="J111" s="8">
        <v>8804.454683722739</v>
      </c>
      <c r="K111" s="8">
        <v>8619.1465565351027</v>
      </c>
      <c r="L111" s="8">
        <v>8050.33466498085</v>
      </c>
      <c r="M111" s="8">
        <v>9005.2420039631579</v>
      </c>
      <c r="N111" s="8">
        <v>9011.1539379627175</v>
      </c>
      <c r="O111" s="8">
        <v>9468.4408369889134</v>
      </c>
      <c r="P111" s="8">
        <v>10100.868393761077</v>
      </c>
      <c r="Q111" s="8">
        <v>9884.2999091726251</v>
      </c>
      <c r="R111" s="8">
        <v>10092.314243387867</v>
      </c>
      <c r="S111" s="8">
        <v>10056.678898641469</v>
      </c>
      <c r="T111" s="8">
        <v>10720.353154833538</v>
      </c>
      <c r="U111" s="8">
        <v>11224.461399067841</v>
      </c>
      <c r="V111" s="8">
        <v>11138.813649975829</v>
      </c>
      <c r="W111" s="8">
        <v>12737.731287752886</v>
      </c>
      <c r="X111" s="8">
        <v>13306.001386364031</v>
      </c>
      <c r="Y111" s="8">
        <v>14848.300934318871</v>
      </c>
      <c r="Z111" s="8">
        <v>15467.98986290695</v>
      </c>
      <c r="AA111" s="8">
        <v>16163.889952933134</v>
      </c>
      <c r="AB111" s="8">
        <v>16337.326325564538</v>
      </c>
      <c r="AC111" s="8">
        <v>16745.898651506974</v>
      </c>
      <c r="AE111" s="8">
        <v>152366.05805536974</v>
      </c>
      <c r="AF111" s="9" t="s">
        <v>10</v>
      </c>
    </row>
    <row r="112" spans="2:32" x14ac:dyDescent="0.5">
      <c r="B112" s="19" t="str">
        <f t="shared" si="49"/>
        <v>26LB</v>
      </c>
      <c r="C112" s="19" t="s">
        <v>62</v>
      </c>
      <c r="D112" s="4" t="s">
        <v>16</v>
      </c>
      <c r="E112" s="8">
        <v>10086.925612526451</v>
      </c>
      <c r="F112" s="8">
        <v>10073.740267062696</v>
      </c>
      <c r="G112" s="8">
        <v>8768.612836628361</v>
      </c>
      <c r="H112" s="8">
        <v>7747.7644049363798</v>
      </c>
      <c r="I112" s="8">
        <v>7781.1197856601775</v>
      </c>
      <c r="J112" s="8">
        <v>8100.8836633829114</v>
      </c>
      <c r="K112" s="8">
        <v>7406.6534869811512</v>
      </c>
      <c r="L112" s="8">
        <v>7294.6625085660608</v>
      </c>
      <c r="M112" s="8">
        <v>7656.5081265312692</v>
      </c>
      <c r="N112" s="8">
        <v>6948.0370228547599</v>
      </c>
      <c r="O112" s="8">
        <v>7463.6895362625801</v>
      </c>
      <c r="P112" s="8">
        <v>7642.7873838556498</v>
      </c>
      <c r="Q112" s="8">
        <v>7064.5772628563791</v>
      </c>
      <c r="R112" s="8">
        <v>7273.8266079716013</v>
      </c>
      <c r="S112" s="8">
        <v>6996.9167743951102</v>
      </c>
      <c r="T112" s="8">
        <v>7663.4961365830104</v>
      </c>
      <c r="U112" s="8">
        <v>8337.9826728911303</v>
      </c>
      <c r="V112" s="8">
        <v>8091.6943479973397</v>
      </c>
      <c r="W112" s="8">
        <v>8008.3020253964005</v>
      </c>
      <c r="X112" s="8">
        <v>8477.8777693956799</v>
      </c>
      <c r="Y112" s="8">
        <v>8429.696356310631</v>
      </c>
      <c r="Z112" s="8">
        <v>9056.6254015810318</v>
      </c>
      <c r="AA112" s="8">
        <v>8933.8009380512467</v>
      </c>
      <c r="AB112" s="8">
        <v>9911.8939625970706</v>
      </c>
      <c r="AC112" s="8">
        <v>10844.945413848742</v>
      </c>
      <c r="AE112" s="8">
        <v>121614.5037207901</v>
      </c>
      <c r="AF112" s="9" t="s">
        <v>10</v>
      </c>
    </row>
    <row r="113" spans="2:32" x14ac:dyDescent="0.5">
      <c r="B113" s="19">
        <f t="shared" si="49"/>
        <v>25</v>
      </c>
      <c r="C113" s="19" t="s">
        <v>8</v>
      </c>
      <c r="D113" s="4" t="s">
        <v>16</v>
      </c>
      <c r="E113" s="8">
        <v>10129.892082731501</v>
      </c>
      <c r="F113" s="8">
        <v>10155.470185303348</v>
      </c>
      <c r="G113" s="8">
        <v>8872.5142830356217</v>
      </c>
      <c r="H113" s="8">
        <v>7432.5467035334768</v>
      </c>
      <c r="I113" s="8">
        <v>7519.558786330158</v>
      </c>
      <c r="J113" s="8">
        <v>7774.0212466886678</v>
      </c>
      <c r="K113" s="8">
        <v>7507.7595696185699</v>
      </c>
      <c r="L113" s="8">
        <v>7775.1440376699275</v>
      </c>
      <c r="M113" s="8">
        <v>8375.1341680210899</v>
      </c>
      <c r="N113" s="8">
        <v>8201.3863782661283</v>
      </c>
      <c r="O113" s="8">
        <v>8802.636264567609</v>
      </c>
      <c r="P113" s="8">
        <v>9252.1903065432289</v>
      </c>
      <c r="Q113" s="8">
        <v>8768.0747958194497</v>
      </c>
      <c r="R113" s="8">
        <v>9106.0882433364222</v>
      </c>
      <c r="S113" s="8">
        <v>9536.8362691424973</v>
      </c>
      <c r="T113" s="8">
        <v>9904.8646103613901</v>
      </c>
      <c r="U113" s="8">
        <v>10726.256610664041</v>
      </c>
      <c r="V113" s="8">
        <v>10755.897771854052</v>
      </c>
      <c r="W113" s="8">
        <v>10091.2304650143</v>
      </c>
      <c r="X113" s="8">
        <v>10992.068874072957</v>
      </c>
      <c r="Y113" s="8">
        <v>11099.717066832733</v>
      </c>
      <c r="Z113" s="8">
        <v>11782.111965084849</v>
      </c>
      <c r="AA113" s="8">
        <v>11289.033923583638</v>
      </c>
      <c r="AB113" s="8">
        <v>12965.593365492456</v>
      </c>
      <c r="AC113" s="8">
        <v>13289.622836880051</v>
      </c>
      <c r="AE113" s="8">
        <v>137500.27425586636</v>
      </c>
      <c r="AF113" s="9" t="s">
        <v>10</v>
      </c>
    </row>
    <row r="114" spans="2:32" x14ac:dyDescent="0.5">
      <c r="B114" s="19">
        <f t="shared" si="49"/>
        <v>26</v>
      </c>
      <c r="C114" s="19" t="s">
        <v>9</v>
      </c>
      <c r="D114" s="4" t="s">
        <v>16</v>
      </c>
      <c r="E114" s="8">
        <v>10094.245064712328</v>
      </c>
      <c r="F114" s="8">
        <v>10096.90992111067</v>
      </c>
      <c r="G114" s="8">
        <v>8821.0583121582622</v>
      </c>
      <c r="H114" s="8">
        <v>7358.2562639188573</v>
      </c>
      <c r="I114" s="8">
        <v>7517.8716476296777</v>
      </c>
      <c r="J114" s="8">
        <v>7499.4537468559593</v>
      </c>
      <c r="K114" s="8">
        <v>6927.4291719130397</v>
      </c>
      <c r="L114" s="8">
        <v>6602.6816653189298</v>
      </c>
      <c r="M114" s="8">
        <v>6898.1239604418597</v>
      </c>
      <c r="N114" s="8">
        <v>7052.666947545169</v>
      </c>
      <c r="O114" s="8">
        <v>7372.2362508302995</v>
      </c>
      <c r="P114" s="8">
        <v>7732.0027461644704</v>
      </c>
      <c r="Q114" s="8">
        <v>6930.5793051569017</v>
      </c>
      <c r="R114" s="8">
        <v>7502.4758416876602</v>
      </c>
      <c r="S114" s="8">
        <v>7424.059834779112</v>
      </c>
      <c r="T114" s="8">
        <v>7671.1880238882286</v>
      </c>
      <c r="U114" s="8">
        <v>8304.3091921186606</v>
      </c>
      <c r="V114" s="8">
        <v>8034.8428970279901</v>
      </c>
      <c r="W114" s="8">
        <v>7802.1287149051186</v>
      </c>
      <c r="X114" s="8">
        <v>8568.4788585218903</v>
      </c>
      <c r="Y114" s="8">
        <v>8330.1842468770901</v>
      </c>
      <c r="Z114" s="8">
        <v>8838.5382330601205</v>
      </c>
      <c r="AA114" s="8">
        <v>8563.2360229754686</v>
      </c>
      <c r="AB114" s="8">
        <v>10121.495798102869</v>
      </c>
      <c r="AC114" s="8">
        <v>10868.667283193721</v>
      </c>
      <c r="AE114" s="8">
        <v>119377.11846036674</v>
      </c>
      <c r="AF114" s="9" t="s">
        <v>10</v>
      </c>
    </row>
    <row r="115" spans="2:32" x14ac:dyDescent="0.5">
      <c r="B115" s="19" t="str">
        <f t="shared" si="49"/>
        <v>1LB</v>
      </c>
      <c r="C115" s="19" t="s">
        <v>63</v>
      </c>
      <c r="D115" s="4" t="s">
        <v>16</v>
      </c>
      <c r="E115" s="8">
        <v>10083.757720224236</v>
      </c>
      <c r="F115" s="8">
        <v>10111.57059007337</v>
      </c>
      <c r="G115" s="8">
        <v>8718.5980684180413</v>
      </c>
      <c r="H115" s="8">
        <v>7895.9861279287179</v>
      </c>
      <c r="I115" s="8">
        <v>7917.2130399109938</v>
      </c>
      <c r="J115" s="8">
        <v>8780.2483912098269</v>
      </c>
      <c r="K115" s="8">
        <v>8500.0722052235342</v>
      </c>
      <c r="L115" s="8">
        <v>8127.8684231672996</v>
      </c>
      <c r="M115" s="8">
        <v>9417.4046950008014</v>
      </c>
      <c r="N115" s="8">
        <v>9381.2772922791755</v>
      </c>
      <c r="O115" s="8">
        <v>10074.219166618319</v>
      </c>
      <c r="P115" s="8">
        <v>10800.004440710059</v>
      </c>
      <c r="Q115" s="8">
        <v>10036.794215737604</v>
      </c>
      <c r="R115" s="8">
        <v>10822.510644417218</v>
      </c>
      <c r="S115" s="8">
        <v>11035.00233338418</v>
      </c>
      <c r="T115" s="8">
        <v>11708.196069997679</v>
      </c>
      <c r="U115" s="8">
        <v>12609.505155012859</v>
      </c>
      <c r="V115" s="8">
        <v>13065.599346667021</v>
      </c>
      <c r="W115" s="8">
        <v>13727.526101530795</v>
      </c>
      <c r="X115" s="8">
        <v>13243.972336361765</v>
      </c>
      <c r="Y115" s="8">
        <v>14020.152932428749</v>
      </c>
      <c r="Z115" s="8">
        <v>14079.215264861048</v>
      </c>
      <c r="AA115" s="8">
        <v>13917.029354002218</v>
      </c>
      <c r="AB115" s="8">
        <v>14594.419913690201</v>
      </c>
      <c r="AC115" s="8">
        <v>15363.643588532403</v>
      </c>
      <c r="AE115" s="8">
        <v>154441.77909444174</v>
      </c>
      <c r="AF115" s="9" t="s">
        <v>10</v>
      </c>
    </row>
    <row r="116" spans="2:32" x14ac:dyDescent="0.5">
      <c r="B116" s="19" t="str">
        <f t="shared" si="49"/>
        <v>13LB</v>
      </c>
      <c r="C116" s="19" t="s">
        <v>64</v>
      </c>
      <c r="D116" s="4" t="s">
        <v>16</v>
      </c>
      <c r="E116" s="8">
        <v>10046.998899115608</v>
      </c>
      <c r="F116" s="8">
        <v>10134.995064102439</v>
      </c>
      <c r="G116" s="8">
        <v>8765.3571957398326</v>
      </c>
      <c r="H116" s="8">
        <v>7807.6711123337373</v>
      </c>
      <c r="I116" s="8">
        <v>8002.0439851028123</v>
      </c>
      <c r="J116" s="8">
        <v>8212.1215005750983</v>
      </c>
      <c r="K116" s="8">
        <v>7917.5463606100839</v>
      </c>
      <c r="L116" s="8">
        <v>7662.8618057769672</v>
      </c>
      <c r="M116" s="8">
        <v>7366.4472189867111</v>
      </c>
      <c r="N116" s="8">
        <v>7399.3932880451221</v>
      </c>
      <c r="O116" s="8">
        <v>7709.301046217608</v>
      </c>
      <c r="P116" s="8">
        <v>8381.9266810276331</v>
      </c>
      <c r="Q116" s="8">
        <v>7829.4813866971799</v>
      </c>
      <c r="R116" s="8">
        <v>7746.0658657034392</v>
      </c>
      <c r="S116" s="8">
        <v>8305.8436658617284</v>
      </c>
      <c r="T116" s="8">
        <v>8712.4329042624977</v>
      </c>
      <c r="U116" s="8">
        <v>9617.4658102717713</v>
      </c>
      <c r="V116" s="8">
        <v>10025.48651128617</v>
      </c>
      <c r="W116" s="8">
        <v>9534.0295286613364</v>
      </c>
      <c r="X116" s="8">
        <v>10296.370156812958</v>
      </c>
      <c r="Y116" s="8">
        <v>10957.491419738912</v>
      </c>
      <c r="Z116" s="8">
        <v>11149.277791932673</v>
      </c>
      <c r="AA116" s="8">
        <v>11659.425378148109</v>
      </c>
      <c r="AB116" s="8">
        <v>11666.99535801216</v>
      </c>
      <c r="AC116" s="8">
        <v>12399.845079688421</v>
      </c>
      <c r="AE116" s="8">
        <v>131585.71336793245</v>
      </c>
      <c r="AF116" s="9" t="s">
        <v>10</v>
      </c>
    </row>
    <row r="117" spans="2:32" x14ac:dyDescent="0.5">
      <c r="B117" s="19" t="str">
        <f t="shared" si="49"/>
        <v>1HCTCC</v>
      </c>
      <c r="C117" s="19" t="s">
        <v>81</v>
      </c>
      <c r="D117" s="4" t="s">
        <v>16</v>
      </c>
      <c r="E117" s="8">
        <v>10084.595627975998</v>
      </c>
      <c r="F117" s="8">
        <v>9991.4196109568675</v>
      </c>
      <c r="G117" s="8">
        <v>8795.6764719581024</v>
      </c>
      <c r="H117" s="8">
        <v>7906.1781620583788</v>
      </c>
      <c r="I117" s="8">
        <v>7971.6700487536027</v>
      </c>
      <c r="J117" s="8">
        <v>8544.4696583215991</v>
      </c>
      <c r="K117" s="8">
        <v>8482.9363300654259</v>
      </c>
      <c r="L117" s="8">
        <v>8295.177243843169</v>
      </c>
      <c r="M117" s="8">
        <v>9502.2119767909171</v>
      </c>
      <c r="N117" s="8">
        <v>9612.8770839990975</v>
      </c>
      <c r="O117" s="8">
        <v>9771.9817806751071</v>
      </c>
      <c r="P117" s="8">
        <v>10314.964086739485</v>
      </c>
      <c r="Q117" s="8">
        <v>10143.422784529155</v>
      </c>
      <c r="R117" s="8">
        <v>10511.254660277062</v>
      </c>
      <c r="S117" s="8">
        <v>11040.136823852308</v>
      </c>
      <c r="T117" s="8">
        <v>11386.924784140476</v>
      </c>
      <c r="U117" s="8">
        <v>12475.128852751503</v>
      </c>
      <c r="V117" s="8">
        <v>12159.359506157572</v>
      </c>
      <c r="W117" s="8">
        <v>12667.272750053417</v>
      </c>
      <c r="X117" s="8">
        <v>12360.337204090578</v>
      </c>
      <c r="Y117" s="8">
        <v>13466.471469094844</v>
      </c>
      <c r="Z117" s="8">
        <v>13886.823089640659</v>
      </c>
      <c r="AA117" s="8">
        <v>14169.714622367781</v>
      </c>
      <c r="AB117" s="8">
        <v>14572.29296968065</v>
      </c>
      <c r="AC117" s="8">
        <v>15165.694749897837</v>
      </c>
      <c r="AE117" s="8">
        <v>152345.87458985386</v>
      </c>
      <c r="AF117" s="9" t="s">
        <v>10</v>
      </c>
    </row>
    <row r="118" spans="2:32" x14ac:dyDescent="0.5">
      <c r="B118" s="19" t="str">
        <f t="shared" si="49"/>
        <v>1HCTCCInc</v>
      </c>
      <c r="C118" s="19" t="s">
        <v>82</v>
      </c>
      <c r="D118" s="4" t="s">
        <v>16</v>
      </c>
      <c r="E118" s="8">
        <v>10091.020999679306</v>
      </c>
      <c r="F118" s="8">
        <v>10086.27704498291</v>
      </c>
      <c r="G118" s="8">
        <v>8833.3371306173849</v>
      </c>
      <c r="H118" s="8">
        <v>7827.841234889207</v>
      </c>
      <c r="I118" s="8">
        <v>7898.7647800792747</v>
      </c>
      <c r="J118" s="8">
        <v>8834.0038896854076</v>
      </c>
      <c r="K118" s="8">
        <v>8408.9713215731645</v>
      </c>
      <c r="L118" s="8">
        <v>8200.9511863180578</v>
      </c>
      <c r="M118" s="8">
        <v>9071.7393572556393</v>
      </c>
      <c r="N118" s="8">
        <v>8854.7293072536177</v>
      </c>
      <c r="O118" s="8">
        <v>9337.1844131145226</v>
      </c>
      <c r="P118" s="8">
        <v>9979.1329616742314</v>
      </c>
      <c r="Q118" s="8">
        <v>9601.3561799202234</v>
      </c>
      <c r="R118" s="8">
        <v>10288.29141363841</v>
      </c>
      <c r="S118" s="8">
        <v>10221.974593128847</v>
      </c>
      <c r="T118" s="8">
        <v>10890.17965918257</v>
      </c>
      <c r="U118" s="8">
        <v>11695.792772294792</v>
      </c>
      <c r="V118" s="8">
        <v>11773.46866057751</v>
      </c>
      <c r="W118" s="8">
        <v>11148.752708556349</v>
      </c>
      <c r="X118" s="8">
        <v>11550.420081990676</v>
      </c>
      <c r="Y118" s="8">
        <v>12633.116504986752</v>
      </c>
      <c r="Z118" s="8">
        <v>13224.880513525117</v>
      </c>
      <c r="AA118" s="8">
        <v>13088.001185303932</v>
      </c>
      <c r="AB118" s="8">
        <v>16779.36134990209</v>
      </c>
      <c r="AC118" s="8">
        <v>17173.04824606032</v>
      </c>
      <c r="AE118" s="8">
        <v>149080.87713159405</v>
      </c>
      <c r="AF118" s="9" t="s">
        <v>10</v>
      </c>
    </row>
    <row r="119" spans="2:32" s="17" customFormat="1" x14ac:dyDescent="0.5">
      <c r="B119" s="19" t="str">
        <f t="shared" si="49"/>
        <v>1LG</v>
      </c>
      <c r="C119" s="19" t="s">
        <v>66</v>
      </c>
      <c r="D119" s="19" t="s">
        <v>16</v>
      </c>
      <c r="E119" s="8">
        <v>10111.898025219676</v>
      </c>
      <c r="F119" s="8">
        <v>10045.105380052362</v>
      </c>
      <c r="G119" s="8">
        <v>8657.776559141008</v>
      </c>
      <c r="H119" s="8">
        <v>7321.6117280999251</v>
      </c>
      <c r="I119" s="8">
        <v>7599.8555229386475</v>
      </c>
      <c r="J119" s="8">
        <v>8360.2779568411697</v>
      </c>
      <c r="K119" s="8">
        <v>8241.9620620948645</v>
      </c>
      <c r="L119" s="8">
        <v>8341.8897458816882</v>
      </c>
      <c r="M119" s="8">
        <v>8298.3819623073505</v>
      </c>
      <c r="N119" s="8">
        <v>8253.3046007773319</v>
      </c>
      <c r="O119" s="8">
        <v>8652.0996175250402</v>
      </c>
      <c r="P119" s="8">
        <v>9235.2263229970995</v>
      </c>
      <c r="Q119" s="8">
        <v>9594.2241445099462</v>
      </c>
      <c r="R119" s="8">
        <v>10229.23839174593</v>
      </c>
      <c r="S119" s="8">
        <v>12417.006339427207</v>
      </c>
      <c r="T119" s="8">
        <v>13738.982528311899</v>
      </c>
      <c r="U119" s="8">
        <v>14812.746785107713</v>
      </c>
      <c r="V119" s="8">
        <v>15053.662243671653</v>
      </c>
      <c r="W119" s="8">
        <v>15256.918532939613</v>
      </c>
      <c r="X119" s="8">
        <v>15990.045069894557</v>
      </c>
      <c r="Y119" s="8">
        <v>16354.319259456155</v>
      </c>
      <c r="Z119" s="8">
        <v>16906.225381315235</v>
      </c>
      <c r="AA119" s="8">
        <v>16946.770025214384</v>
      </c>
      <c r="AB119" s="8">
        <v>16639.259180444649</v>
      </c>
      <c r="AC119" s="8">
        <v>17248.853197841341</v>
      </c>
      <c r="AE119" s="8">
        <v>158845.34668860404</v>
      </c>
      <c r="AF119" s="9" t="s">
        <v>10</v>
      </c>
    </row>
    <row r="120" spans="2:32" s="17" customFormat="1" x14ac:dyDescent="0.5">
      <c r="B120" s="19" t="str">
        <f t="shared" si="49"/>
        <v>1HG</v>
      </c>
      <c r="C120" s="19" t="s">
        <v>68</v>
      </c>
      <c r="D120" s="19" t="s">
        <v>16</v>
      </c>
      <c r="E120" s="8">
        <v>10180.240648607205</v>
      </c>
      <c r="F120" s="8">
        <v>9969.0914692239403</v>
      </c>
      <c r="G120" s="8">
        <v>8969.3380903543875</v>
      </c>
      <c r="H120" s="8">
        <v>8353.9817165123659</v>
      </c>
      <c r="I120" s="8">
        <v>8256.6106402909227</v>
      </c>
      <c r="J120" s="8">
        <v>9105.1934966344961</v>
      </c>
      <c r="K120" s="8">
        <v>8995.9288066280333</v>
      </c>
      <c r="L120" s="8">
        <v>8753.4416656632402</v>
      </c>
      <c r="M120" s="8">
        <v>9755.5124990321983</v>
      </c>
      <c r="N120" s="8">
        <v>9605.4281226141029</v>
      </c>
      <c r="O120" s="8">
        <v>9803.0126601122593</v>
      </c>
      <c r="P120" s="8">
        <v>10401.578399100192</v>
      </c>
      <c r="Q120" s="8">
        <v>9916.7765257596111</v>
      </c>
      <c r="R120" s="8">
        <v>10124.754904654194</v>
      </c>
      <c r="S120" s="8">
        <v>10404.011090282</v>
      </c>
      <c r="T120" s="8">
        <v>11517.55618996776</v>
      </c>
      <c r="U120" s="8">
        <v>11973.340801549222</v>
      </c>
      <c r="V120" s="8">
        <v>14505.076482015102</v>
      </c>
      <c r="W120" s="8">
        <v>13818.541395269407</v>
      </c>
      <c r="X120" s="8">
        <v>14875.272343163233</v>
      </c>
      <c r="Y120" s="8">
        <v>15758.03488838673</v>
      </c>
      <c r="Z120" s="8">
        <v>16285.067087342184</v>
      </c>
      <c r="AA120" s="8">
        <v>15990.918314813809</v>
      </c>
      <c r="AB120" s="8">
        <v>16225.449151284711</v>
      </c>
      <c r="AC120" s="8">
        <v>17019.339290895288</v>
      </c>
      <c r="AE120" s="8">
        <v>159720.78190914862</v>
      </c>
      <c r="AF120" s="9" t="s">
        <v>10</v>
      </c>
    </row>
    <row r="121" spans="2:32" s="17" customFormat="1" x14ac:dyDescent="0.5">
      <c r="B121" s="19" t="str">
        <f t="shared" si="49"/>
        <v>2TC3TR5</v>
      </c>
      <c r="C121" s="19" t="s">
        <v>70</v>
      </c>
      <c r="D121" s="19" t="s">
        <v>16</v>
      </c>
      <c r="E121" s="8">
        <v>10065.747262985575</v>
      </c>
      <c r="F121" s="8">
        <v>9946.2561218109095</v>
      </c>
      <c r="G121" s="8">
        <v>8740.2022635735993</v>
      </c>
      <c r="H121" s="8">
        <v>7765.9334958871959</v>
      </c>
      <c r="I121" s="8">
        <v>7830.5803537038646</v>
      </c>
      <c r="J121" s="8">
        <v>8427.6648227008282</v>
      </c>
      <c r="K121" s="8">
        <v>8154.5209445282198</v>
      </c>
      <c r="L121" s="8">
        <v>7806.2753484810455</v>
      </c>
      <c r="M121" s="8">
        <v>8001.9426490736887</v>
      </c>
      <c r="N121" s="8">
        <v>8265.6246438830767</v>
      </c>
      <c r="O121" s="8">
        <v>8429.5699541417998</v>
      </c>
      <c r="P121" s="8">
        <v>8713.7910272729696</v>
      </c>
      <c r="Q121" s="8">
        <v>8295.7121339135992</v>
      </c>
      <c r="R121" s="8">
        <v>9372.3129243593594</v>
      </c>
      <c r="S121" s="8">
        <v>9662.9029738706267</v>
      </c>
      <c r="T121" s="8">
        <v>9885.5930568937092</v>
      </c>
      <c r="U121" s="8">
        <v>10237.595639305924</v>
      </c>
      <c r="V121" s="8">
        <v>9933.4353546033763</v>
      </c>
      <c r="W121" s="8">
        <v>10094.267230101137</v>
      </c>
      <c r="X121" s="8">
        <v>10755.494732439418</v>
      </c>
      <c r="Y121" s="8">
        <v>10988.236764238329</v>
      </c>
      <c r="Z121" s="8">
        <v>11096.737172323375</v>
      </c>
      <c r="AA121" s="8">
        <v>11566.491168946532</v>
      </c>
      <c r="AB121" s="8">
        <v>11743.787731455141</v>
      </c>
      <c r="AC121" s="8">
        <v>12402.215710000248</v>
      </c>
      <c r="AE121" s="8">
        <v>136314.01036883215</v>
      </c>
      <c r="AF121" s="9" t="s">
        <v>10</v>
      </c>
    </row>
    <row r="122" spans="2:32" s="17" customFormat="1" x14ac:dyDescent="0.5">
      <c r="B122" s="19" t="str">
        <f t="shared" si="49"/>
        <v>2LG</v>
      </c>
      <c r="C122" s="19" t="s">
        <v>72</v>
      </c>
      <c r="D122" s="19" t="s">
        <v>16</v>
      </c>
      <c r="E122" s="8">
        <v>10079.922711759937</v>
      </c>
      <c r="F122" s="8">
        <v>10084.198624778486</v>
      </c>
      <c r="G122" s="8">
        <v>8662.5757749299701</v>
      </c>
      <c r="H122" s="8">
        <v>7397.6661090069365</v>
      </c>
      <c r="I122" s="8">
        <v>7532.0388485715866</v>
      </c>
      <c r="J122" s="8">
        <v>8192.1918441230409</v>
      </c>
      <c r="K122" s="8">
        <v>7945.915643419874</v>
      </c>
      <c r="L122" s="8">
        <v>8090.3194870629404</v>
      </c>
      <c r="M122" s="8">
        <v>8144.8423600295482</v>
      </c>
      <c r="N122" s="8">
        <v>7941.6711889819508</v>
      </c>
      <c r="O122" s="8">
        <v>8688.1673139614741</v>
      </c>
      <c r="P122" s="8">
        <v>9392.1950222225296</v>
      </c>
      <c r="Q122" s="8">
        <v>9147.5850796279483</v>
      </c>
      <c r="R122" s="8">
        <v>9582.6528529312509</v>
      </c>
      <c r="S122" s="8">
        <v>9015.6299867964626</v>
      </c>
      <c r="T122" s="8">
        <v>9007.3291682381096</v>
      </c>
      <c r="U122" s="8">
        <v>9747.1548787393331</v>
      </c>
      <c r="V122" s="8">
        <v>10037.519145296992</v>
      </c>
      <c r="W122" s="8">
        <v>10019.895156731011</v>
      </c>
      <c r="X122" s="8">
        <v>10774.133276564038</v>
      </c>
      <c r="Y122" s="8">
        <v>10721.344324889096</v>
      </c>
      <c r="Z122" s="8">
        <v>10683.981894317909</v>
      </c>
      <c r="AA122" s="8">
        <v>10412.708808338484</v>
      </c>
      <c r="AB122" s="8">
        <v>11904.969003994251</v>
      </c>
      <c r="AC122" s="8">
        <v>12208.629389008689</v>
      </c>
      <c r="AE122" s="8">
        <v>135113.43893071974</v>
      </c>
      <c r="AF122" s="9" t="s">
        <v>10</v>
      </c>
    </row>
    <row r="123" spans="2:32" s="17" customFormat="1" x14ac:dyDescent="0.5">
      <c r="B123" s="19" t="str">
        <f t="shared" si="49"/>
        <v>4LG</v>
      </c>
      <c r="C123" s="19" t="s">
        <v>77</v>
      </c>
      <c r="D123" s="19" t="s">
        <v>16</v>
      </c>
      <c r="E123" s="8">
        <v>10086.676648402628</v>
      </c>
      <c r="F123" s="8">
        <v>10074.699046841328</v>
      </c>
      <c r="G123" s="8">
        <v>8648.0598804773799</v>
      </c>
      <c r="H123" s="8">
        <v>7311.1641787973658</v>
      </c>
      <c r="I123" s="8">
        <v>7722.6105618778365</v>
      </c>
      <c r="J123" s="8">
        <v>8812.3702428858105</v>
      </c>
      <c r="K123" s="8">
        <v>8393.2835497319447</v>
      </c>
      <c r="L123" s="8">
        <v>8520.3261076143663</v>
      </c>
      <c r="M123" s="8">
        <v>8926.6696456618301</v>
      </c>
      <c r="N123" s="8">
        <v>9554.2013726331315</v>
      </c>
      <c r="O123" s="8">
        <v>9874.0699815088046</v>
      </c>
      <c r="P123" s="8">
        <v>10367.599619136852</v>
      </c>
      <c r="Q123" s="8">
        <v>10459.829124478689</v>
      </c>
      <c r="R123" s="8">
        <v>10848.603762374598</v>
      </c>
      <c r="S123" s="8">
        <v>11227.90887679172</v>
      </c>
      <c r="T123" s="8">
        <v>11371.508380849358</v>
      </c>
      <c r="U123" s="8">
        <v>12040.568143471723</v>
      </c>
      <c r="V123" s="8">
        <v>12811.939584524782</v>
      </c>
      <c r="W123" s="8">
        <v>13446.149142368846</v>
      </c>
      <c r="X123" s="8">
        <v>13771.73483552763</v>
      </c>
      <c r="Y123" s="8">
        <v>13957.1165496065</v>
      </c>
      <c r="Z123" s="8">
        <v>13900.828098129301</v>
      </c>
      <c r="AA123" s="8">
        <v>13213.911545168176</v>
      </c>
      <c r="AB123" s="8">
        <v>14041.122424688481</v>
      </c>
      <c r="AC123" s="8">
        <v>14346.403790477467</v>
      </c>
      <c r="AE123" s="8">
        <v>152390.13694313535</v>
      </c>
      <c r="AF123" s="9" t="s">
        <v>10</v>
      </c>
    </row>
    <row r="124" spans="2:32" s="17" customFormat="1" x14ac:dyDescent="0.5">
      <c r="B124" s="19" t="str">
        <f t="shared" si="49"/>
        <v>4HG</v>
      </c>
      <c r="C124" s="19" t="s">
        <v>78</v>
      </c>
      <c r="D124" s="19" t="s">
        <v>16</v>
      </c>
      <c r="E124" s="8">
        <v>10180.240648607205</v>
      </c>
      <c r="F124" s="8">
        <v>9969.0914692239403</v>
      </c>
      <c r="G124" s="8">
        <v>8969.3380903543875</v>
      </c>
      <c r="H124" s="8">
        <v>8353.9817165123659</v>
      </c>
      <c r="I124" s="8">
        <v>8256.6106402909227</v>
      </c>
      <c r="J124" s="8">
        <v>9105.1934966344961</v>
      </c>
      <c r="K124" s="8">
        <v>9007.7605513255676</v>
      </c>
      <c r="L124" s="8">
        <v>8671.4233584247686</v>
      </c>
      <c r="M124" s="8">
        <v>9515.0260534742611</v>
      </c>
      <c r="N124" s="8">
        <v>9629.053311620286</v>
      </c>
      <c r="O124" s="8">
        <v>9657.8319995402944</v>
      </c>
      <c r="P124" s="8">
        <v>10310.680890801023</v>
      </c>
      <c r="Q124" s="8">
        <v>9633.293385314224</v>
      </c>
      <c r="R124" s="8">
        <v>10090.09493924311</v>
      </c>
      <c r="S124" s="8">
        <v>10312.004123394159</v>
      </c>
      <c r="T124" s="8">
        <v>11078.119701762665</v>
      </c>
      <c r="U124" s="8">
        <v>11896.450191966367</v>
      </c>
      <c r="V124" s="8">
        <v>14647.456864221282</v>
      </c>
      <c r="W124" s="8">
        <v>13619.072848825275</v>
      </c>
      <c r="X124" s="8">
        <v>14158.656905057145</v>
      </c>
      <c r="Y124" s="8">
        <v>15451.068355898593</v>
      </c>
      <c r="Z124" s="8">
        <v>16008.600145501521</v>
      </c>
      <c r="AA124" s="8">
        <v>15851.016063381998</v>
      </c>
      <c r="AB124" s="8">
        <v>15999.355028223221</v>
      </c>
      <c r="AC124" s="8">
        <v>16307.626335213279</v>
      </c>
      <c r="AE124" s="8">
        <v>158050.80539894113</v>
      </c>
      <c r="AF124" s="9" t="s">
        <v>10</v>
      </c>
    </row>
    <row r="125" spans="2:32" s="17" customFormat="1" x14ac:dyDescent="0.5">
      <c r="B125" s="19" t="str">
        <f t="shared" si="49"/>
        <v>13LG</v>
      </c>
      <c r="C125" s="19" t="s">
        <v>79</v>
      </c>
      <c r="D125" s="19" t="s">
        <v>16</v>
      </c>
      <c r="E125" s="8">
        <v>10134.923013908518</v>
      </c>
      <c r="F125" s="8">
        <v>10101.420572515948</v>
      </c>
      <c r="G125" s="8">
        <v>8678.3196038714723</v>
      </c>
      <c r="H125" s="8">
        <v>7469.300785093209</v>
      </c>
      <c r="I125" s="8">
        <v>7567.757910103428</v>
      </c>
      <c r="J125" s="8">
        <v>7840.4950553932595</v>
      </c>
      <c r="K125" s="8">
        <v>7604.1813577593957</v>
      </c>
      <c r="L125" s="8">
        <v>7123.4812504059892</v>
      </c>
      <c r="M125" s="8">
        <v>7408.3123573957582</v>
      </c>
      <c r="N125" s="8">
        <v>7372.0035364041887</v>
      </c>
      <c r="O125" s="8">
        <v>7551.337235622369</v>
      </c>
      <c r="P125" s="8">
        <v>8038.3055820661202</v>
      </c>
      <c r="Q125" s="8">
        <v>7971.0123924826285</v>
      </c>
      <c r="R125" s="8">
        <v>8170.831237525711</v>
      </c>
      <c r="S125" s="8">
        <v>8703.6982306641639</v>
      </c>
      <c r="T125" s="8">
        <v>9154.2194460808478</v>
      </c>
      <c r="U125" s="8">
        <v>10233.017273209192</v>
      </c>
      <c r="V125" s="8">
        <v>10401.64872910464</v>
      </c>
      <c r="W125" s="8">
        <v>9848.621595179231</v>
      </c>
      <c r="X125" s="8">
        <v>10714.59012145536</v>
      </c>
      <c r="Y125" s="8">
        <v>10690.626997345202</v>
      </c>
      <c r="Z125" s="8">
        <v>11103.62304115016</v>
      </c>
      <c r="AA125" s="8">
        <v>11947.439359692824</v>
      </c>
      <c r="AB125" s="8">
        <v>13142.74211499695</v>
      </c>
      <c r="AC125" s="8">
        <v>13422.686805926744</v>
      </c>
      <c r="AE125" s="8">
        <v>131956.54061573933</v>
      </c>
      <c r="AF125" s="9" t="s">
        <v>10</v>
      </c>
    </row>
    <row r="126" spans="2:32" s="17" customFormat="1" x14ac:dyDescent="0.5">
      <c r="B126" s="19" t="str">
        <f t="shared" si="49"/>
        <v>13HG</v>
      </c>
      <c r="C126" s="19" t="s">
        <v>80</v>
      </c>
      <c r="D126" s="19" t="s">
        <v>16</v>
      </c>
      <c r="E126" s="8">
        <v>10153.801605555227</v>
      </c>
      <c r="F126" s="8">
        <v>10153.48186414836</v>
      </c>
      <c r="G126" s="8">
        <v>9032.9227992033611</v>
      </c>
      <c r="H126" s="8">
        <v>8300.2333581625662</v>
      </c>
      <c r="I126" s="8">
        <v>8377.336942141872</v>
      </c>
      <c r="J126" s="8">
        <v>8804.9143627347876</v>
      </c>
      <c r="K126" s="8">
        <v>8420.1725390762913</v>
      </c>
      <c r="L126" s="8">
        <v>7890.6868357756412</v>
      </c>
      <c r="M126" s="8">
        <v>8057.5716989343082</v>
      </c>
      <c r="N126" s="8">
        <v>7950.6238343752939</v>
      </c>
      <c r="O126" s="8">
        <v>8179.836421065389</v>
      </c>
      <c r="P126" s="8">
        <v>8362.9129695438205</v>
      </c>
      <c r="Q126" s="8">
        <v>7775.6231039523791</v>
      </c>
      <c r="R126" s="8">
        <v>7972.1019072255722</v>
      </c>
      <c r="S126" s="8">
        <v>8976.0484751488893</v>
      </c>
      <c r="T126" s="8">
        <v>9289.6399695759592</v>
      </c>
      <c r="U126" s="8">
        <v>9859.219376589499</v>
      </c>
      <c r="V126" s="8">
        <v>10213.73200457689</v>
      </c>
      <c r="W126" s="8">
        <v>9671.4802950139565</v>
      </c>
      <c r="X126" s="8">
        <v>10260.14050427933</v>
      </c>
      <c r="Y126" s="8">
        <v>10539.38444986291</v>
      </c>
      <c r="Z126" s="8">
        <v>10540.602729443795</v>
      </c>
      <c r="AA126" s="8">
        <v>11287.785144754767</v>
      </c>
      <c r="AB126" s="8">
        <v>11546.851504761044</v>
      </c>
      <c r="AC126" s="8">
        <v>11886.995420554291</v>
      </c>
      <c r="AE126" s="8">
        <v>135029.81314987593</v>
      </c>
      <c r="AF126" s="9" t="s">
        <v>10</v>
      </c>
    </row>
    <row r="127" spans="2:32" s="17" customFormat="1" x14ac:dyDescent="0.5">
      <c r="B127" s="19"/>
      <c r="C127" s="19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E127" s="8"/>
      <c r="AF127" s="9"/>
    </row>
    <row r="128" spans="2:32" s="17" customFormat="1" x14ac:dyDescent="0.5">
      <c r="C128" s="20" t="s">
        <v>85</v>
      </c>
      <c r="D128" s="15" t="s">
        <v>11</v>
      </c>
      <c r="E128" s="15">
        <v>2018</v>
      </c>
      <c r="F128" s="15">
        <v>2019</v>
      </c>
      <c r="G128" s="15">
        <v>2020</v>
      </c>
      <c r="H128" s="15">
        <v>2021</v>
      </c>
      <c r="I128" s="15">
        <v>2022</v>
      </c>
      <c r="J128" s="15">
        <v>2023</v>
      </c>
      <c r="K128" s="15">
        <v>2024</v>
      </c>
      <c r="L128" s="15">
        <v>2025</v>
      </c>
      <c r="M128" s="15">
        <v>2026</v>
      </c>
      <c r="N128" s="15">
        <v>2027</v>
      </c>
      <c r="O128" s="15">
        <v>2028</v>
      </c>
      <c r="P128" s="15">
        <v>2029</v>
      </c>
      <c r="Q128" s="15">
        <v>2030</v>
      </c>
      <c r="R128" s="15">
        <v>2031</v>
      </c>
      <c r="S128" s="15">
        <v>2032</v>
      </c>
      <c r="T128" s="15">
        <v>2033</v>
      </c>
      <c r="U128" s="15">
        <v>2034</v>
      </c>
      <c r="V128" s="15">
        <v>2035</v>
      </c>
      <c r="W128" s="15">
        <v>2036</v>
      </c>
      <c r="X128" s="15">
        <v>2037</v>
      </c>
      <c r="Y128" s="15">
        <v>2038</v>
      </c>
      <c r="Z128" s="15">
        <v>2039</v>
      </c>
      <c r="AA128" s="15">
        <v>2040</v>
      </c>
      <c r="AB128" s="15">
        <v>2041</v>
      </c>
      <c r="AC128" s="15">
        <v>2042</v>
      </c>
      <c r="AE128" s="14" t="s">
        <v>14</v>
      </c>
    </row>
    <row r="129" spans="2:32" s="17" customFormat="1" x14ac:dyDescent="0.5">
      <c r="B129" s="19">
        <f t="shared" ref="B129:C129" si="50">B89</f>
        <v>1</v>
      </c>
      <c r="C129" s="19" t="s">
        <v>0</v>
      </c>
      <c r="D129" s="19" t="s">
        <v>16</v>
      </c>
      <c r="E129" s="8">
        <v>182135.69811656384</v>
      </c>
      <c r="F129" s="8">
        <v>206574.25940645149</v>
      </c>
      <c r="G129" s="8">
        <v>200818.53649942754</v>
      </c>
      <c r="H129" s="8">
        <v>202798.6936208063</v>
      </c>
      <c r="I129" s="8">
        <v>203495.25733096682</v>
      </c>
      <c r="J129" s="8">
        <v>203273.25414921026</v>
      </c>
      <c r="K129" s="8">
        <v>213829.42703427549</v>
      </c>
      <c r="L129" s="8">
        <v>209996.57839123782</v>
      </c>
      <c r="M129" s="8">
        <v>202642.88981377083</v>
      </c>
      <c r="N129" s="8">
        <v>206883.46761751579</v>
      </c>
      <c r="O129" s="8">
        <v>203741.60472595863</v>
      </c>
      <c r="P129" s="8">
        <v>210438.56281872204</v>
      </c>
      <c r="Q129" s="8">
        <v>220510.85782312817</v>
      </c>
      <c r="R129" s="8">
        <v>213343.51066921841</v>
      </c>
      <c r="S129" s="8">
        <v>209715.51997046205</v>
      </c>
      <c r="T129" s="8">
        <v>209618.10342473382</v>
      </c>
      <c r="U129" s="8">
        <v>208084.06585042659</v>
      </c>
      <c r="V129" s="8">
        <v>216860.96047203447</v>
      </c>
      <c r="W129" s="8">
        <v>215824.98918480039</v>
      </c>
      <c r="X129" s="8">
        <v>209637.50012760234</v>
      </c>
      <c r="Y129" s="8">
        <v>212377.96835093069</v>
      </c>
      <c r="Z129" s="8">
        <v>211619.503527455</v>
      </c>
      <c r="AA129" s="8">
        <v>218592.83731099105</v>
      </c>
      <c r="AB129" s="8">
        <v>228788.67926112621</v>
      </c>
      <c r="AC129" s="8">
        <v>218352.99684032792</v>
      </c>
      <c r="AE129" s="8">
        <v>3068511.4217656581</v>
      </c>
      <c r="AF129" s="9" t="s">
        <v>85</v>
      </c>
    </row>
    <row r="130" spans="2:32" s="17" customFormat="1" x14ac:dyDescent="0.5">
      <c r="B130" s="19">
        <f t="shared" ref="B130:C130" si="51">B90</f>
        <v>2</v>
      </c>
      <c r="C130" s="19" t="s">
        <v>1</v>
      </c>
      <c r="D130" s="19" t="s">
        <v>16</v>
      </c>
      <c r="E130" s="8">
        <v>182294.55790433762</v>
      </c>
      <c r="F130" s="8">
        <v>206787.75005803586</v>
      </c>
      <c r="G130" s="8">
        <v>201142.68197676667</v>
      </c>
      <c r="H130" s="8">
        <v>202756.93740264082</v>
      </c>
      <c r="I130" s="8">
        <v>203325.850190439</v>
      </c>
      <c r="J130" s="8">
        <v>202635.78494751282</v>
      </c>
      <c r="K130" s="8">
        <v>213809.66313268838</v>
      </c>
      <c r="L130" s="8">
        <v>208844.11978185509</v>
      </c>
      <c r="M130" s="8">
        <v>202550.02724503903</v>
      </c>
      <c r="N130" s="8">
        <v>207253.70967517581</v>
      </c>
      <c r="O130" s="8">
        <v>204221.61842908291</v>
      </c>
      <c r="P130" s="8">
        <v>209625.55487858897</v>
      </c>
      <c r="Q130" s="8">
        <v>220805.16932808844</v>
      </c>
      <c r="R130" s="8">
        <v>210584.12474012704</v>
      </c>
      <c r="S130" s="8">
        <v>208970.59873996855</v>
      </c>
      <c r="T130" s="8">
        <v>210241.88991585898</v>
      </c>
      <c r="U130" s="8">
        <v>208450.85914190661</v>
      </c>
      <c r="V130" s="8">
        <v>215393.23212893895</v>
      </c>
      <c r="W130" s="8">
        <v>215383.77067391336</v>
      </c>
      <c r="X130" s="8">
        <v>210121.15643015594</v>
      </c>
      <c r="Y130" s="8">
        <v>211209.69111660478</v>
      </c>
      <c r="Z130" s="8">
        <v>212798.80250278817</v>
      </c>
      <c r="AA130" s="8">
        <v>217554.74592223833</v>
      </c>
      <c r="AB130" s="8">
        <v>228480.12868976244</v>
      </c>
      <c r="AC130" s="8">
        <v>219323.77602391268</v>
      </c>
      <c r="AE130" s="8">
        <v>3065642.8059983705</v>
      </c>
      <c r="AF130" s="9" t="s">
        <v>85</v>
      </c>
    </row>
    <row r="131" spans="2:32" s="17" customFormat="1" x14ac:dyDescent="0.5">
      <c r="B131" s="19" t="str">
        <f t="shared" ref="B131:C131" si="52">B91</f>
        <v>2NoSTTx</v>
      </c>
      <c r="C131" s="19" t="s">
        <v>47</v>
      </c>
      <c r="D131" s="19" t="s">
        <v>16</v>
      </c>
      <c r="E131" s="8">
        <v>182412.83369257278</v>
      </c>
      <c r="F131" s="8">
        <v>207297.87933816324</v>
      </c>
      <c r="G131" s="8">
        <v>200604.90976519536</v>
      </c>
      <c r="H131" s="8">
        <v>202483.55438816836</v>
      </c>
      <c r="I131" s="8">
        <v>204309.28457738468</v>
      </c>
      <c r="J131" s="8">
        <v>202596.73282742282</v>
      </c>
      <c r="K131" s="8">
        <v>214274.93033885519</v>
      </c>
      <c r="L131" s="8">
        <v>209720.17520537163</v>
      </c>
      <c r="M131" s="8">
        <v>201419.75318467151</v>
      </c>
      <c r="N131" s="8">
        <v>205314.8327541996</v>
      </c>
      <c r="O131" s="8">
        <v>202997.90746635155</v>
      </c>
      <c r="P131" s="8">
        <v>210502.94010643347</v>
      </c>
      <c r="Q131" s="8">
        <v>221134.88083228536</v>
      </c>
      <c r="R131" s="8">
        <v>211567.8886246965</v>
      </c>
      <c r="S131" s="8">
        <v>209041.78698843051</v>
      </c>
      <c r="T131" s="8">
        <v>208635.07598168508</v>
      </c>
      <c r="U131" s="8">
        <v>207268.47080656866</v>
      </c>
      <c r="V131" s="8">
        <v>213967.42063899123</v>
      </c>
      <c r="W131" s="8">
        <v>214803.60839236254</v>
      </c>
      <c r="X131" s="8">
        <v>207942.84797616824</v>
      </c>
      <c r="Y131" s="8">
        <v>211485.6863020267</v>
      </c>
      <c r="Z131" s="8">
        <v>212739.603181935</v>
      </c>
      <c r="AA131" s="8">
        <v>218731.55243959345</v>
      </c>
      <c r="AB131" s="8">
        <v>227112.18106226233</v>
      </c>
      <c r="AC131" s="8">
        <v>219682.21287972853</v>
      </c>
      <c r="AE131" s="8">
        <v>3062870.5030242391</v>
      </c>
      <c r="AF131" s="9" t="s">
        <v>85</v>
      </c>
    </row>
    <row r="132" spans="2:32" s="17" customFormat="1" x14ac:dyDescent="0.5">
      <c r="B132" s="19">
        <f t="shared" ref="B132:C132" si="53">B92</f>
        <v>4</v>
      </c>
      <c r="C132" s="19" t="s">
        <v>2</v>
      </c>
      <c r="D132" s="19" t="s">
        <v>16</v>
      </c>
      <c r="E132" s="8">
        <v>182135.69811656384</v>
      </c>
      <c r="F132" s="8">
        <v>206901.29001021574</v>
      </c>
      <c r="G132" s="8">
        <v>201125.89483728836</v>
      </c>
      <c r="H132" s="8">
        <v>203197.36621923273</v>
      </c>
      <c r="I132" s="8">
        <v>203220.67931925927</v>
      </c>
      <c r="J132" s="8">
        <v>202835.08857101205</v>
      </c>
      <c r="K132" s="8">
        <v>213577.6635611128</v>
      </c>
      <c r="L132" s="8">
        <v>209353.67225426104</v>
      </c>
      <c r="M132" s="8">
        <v>201531.52112741442</v>
      </c>
      <c r="N132" s="8">
        <v>206369.0500591218</v>
      </c>
      <c r="O132" s="8">
        <v>203415.07865335283</v>
      </c>
      <c r="P132" s="8">
        <v>210670.62186501102</v>
      </c>
      <c r="Q132" s="8">
        <v>220243.932256036</v>
      </c>
      <c r="R132" s="8">
        <v>212235.51567029828</v>
      </c>
      <c r="S132" s="8">
        <v>209515.09362092341</v>
      </c>
      <c r="T132" s="8">
        <v>209716.40914780981</v>
      </c>
      <c r="U132" s="8">
        <v>207585.15191914732</v>
      </c>
      <c r="V132" s="8">
        <v>215857.94932091914</v>
      </c>
      <c r="W132" s="8">
        <v>215945.7619474197</v>
      </c>
      <c r="X132" s="8">
        <v>210553.90835438375</v>
      </c>
      <c r="Y132" s="8">
        <v>211317.49173008397</v>
      </c>
      <c r="Z132" s="8">
        <v>211522.89614082227</v>
      </c>
      <c r="AA132" s="8">
        <v>218450.26044065453</v>
      </c>
      <c r="AB132" s="8">
        <v>229010.24675869351</v>
      </c>
      <c r="AC132" s="8">
        <v>219095.54178422765</v>
      </c>
      <c r="AE132" s="8">
        <v>3065859.2503318614</v>
      </c>
      <c r="AF132" s="9" t="s">
        <v>85</v>
      </c>
    </row>
    <row r="133" spans="2:32" s="17" customFormat="1" x14ac:dyDescent="0.5">
      <c r="B133" s="19">
        <f t="shared" ref="B133:C133" si="54">B93</f>
        <v>5</v>
      </c>
      <c r="C133" s="19" t="s">
        <v>3</v>
      </c>
      <c r="D133" s="19" t="s">
        <v>16</v>
      </c>
      <c r="E133" s="8">
        <v>182318.64193110942</v>
      </c>
      <c r="F133" s="8">
        <v>206724.3503737291</v>
      </c>
      <c r="G133" s="8">
        <v>201112.25974411675</v>
      </c>
      <c r="H133" s="8">
        <v>202796.07109547991</v>
      </c>
      <c r="I133" s="8">
        <v>203210.00731102307</v>
      </c>
      <c r="J133" s="8">
        <v>202575.26671606762</v>
      </c>
      <c r="K133" s="8">
        <v>213858.62306411032</v>
      </c>
      <c r="L133" s="8">
        <v>208793.59718615675</v>
      </c>
      <c r="M133" s="8">
        <v>202839.20231722292</v>
      </c>
      <c r="N133" s="8">
        <v>207046.34975864555</v>
      </c>
      <c r="O133" s="8">
        <v>204457.85180727544</v>
      </c>
      <c r="P133" s="8">
        <v>210115.11797717906</v>
      </c>
      <c r="Q133" s="8">
        <v>220319.11359049767</v>
      </c>
      <c r="R133" s="8">
        <v>210337.18479510979</v>
      </c>
      <c r="S133" s="8">
        <v>209028.42625473868</v>
      </c>
      <c r="T133" s="8">
        <v>210603.15079388037</v>
      </c>
      <c r="U133" s="8">
        <v>208118.52168162493</v>
      </c>
      <c r="V133" s="8">
        <v>215096.6106713388</v>
      </c>
      <c r="W133" s="8">
        <v>215290.20457399148</v>
      </c>
      <c r="X133" s="8">
        <v>209963.85767226928</v>
      </c>
      <c r="Y133" s="8">
        <v>210865.77973868127</v>
      </c>
      <c r="Z133" s="8">
        <v>212644.6750647497</v>
      </c>
      <c r="AA133" s="8">
        <v>217925.46311576825</v>
      </c>
      <c r="AB133" s="8">
        <v>228572.83331068861</v>
      </c>
      <c r="AC133" s="8">
        <v>218794.3965110055</v>
      </c>
      <c r="AE133" s="8">
        <v>3065190.3580329767</v>
      </c>
      <c r="AF133" s="9" t="s">
        <v>85</v>
      </c>
    </row>
    <row r="134" spans="2:32" s="17" customFormat="1" x14ac:dyDescent="0.5">
      <c r="B134" s="19" t="str">
        <f t="shared" ref="B134:C134" si="55">B94</f>
        <v>2NoSTTXLB</v>
      </c>
      <c r="C134" s="19" t="s">
        <v>48</v>
      </c>
      <c r="D134" s="19" t="s">
        <v>16</v>
      </c>
      <c r="E134" s="8">
        <v>182457.07237541137</v>
      </c>
      <c r="F134" s="8">
        <v>207339.24691287323</v>
      </c>
      <c r="G134" s="8">
        <v>200534.70609319536</v>
      </c>
      <c r="H134" s="8">
        <v>202439.02485205262</v>
      </c>
      <c r="I134" s="8">
        <v>204518.30475616927</v>
      </c>
      <c r="J134" s="8">
        <v>202605.21816177084</v>
      </c>
      <c r="K134" s="8">
        <v>213711.14161015893</v>
      </c>
      <c r="L134" s="8">
        <v>209816.1282028993</v>
      </c>
      <c r="M134" s="8">
        <v>201923.20301609795</v>
      </c>
      <c r="N134" s="8">
        <v>206009.96320656111</v>
      </c>
      <c r="O134" s="8">
        <v>204399.29181658512</v>
      </c>
      <c r="P134" s="8">
        <v>210673.92339729951</v>
      </c>
      <c r="Q134" s="8">
        <v>221524.44761906259</v>
      </c>
      <c r="R134" s="8">
        <v>214107.76638389862</v>
      </c>
      <c r="S134" s="8">
        <v>210200.09083116421</v>
      </c>
      <c r="T134" s="8">
        <v>210121.0039166107</v>
      </c>
      <c r="U134" s="8">
        <v>208855.2368548782</v>
      </c>
      <c r="V134" s="8">
        <v>213765.70083504304</v>
      </c>
      <c r="W134" s="8">
        <v>214708.31081537931</v>
      </c>
      <c r="X134" s="8">
        <v>208648.71845758357</v>
      </c>
      <c r="Y134" s="8">
        <v>212244.16913269798</v>
      </c>
      <c r="Z134" s="8">
        <v>213208.0036136847</v>
      </c>
      <c r="AA134" s="8">
        <v>218197.46952876082</v>
      </c>
      <c r="AB134" s="8">
        <v>227683.59572276403</v>
      </c>
      <c r="AC134" s="8">
        <v>219234.48218153868</v>
      </c>
      <c r="AE134" s="8">
        <v>3068488.1578260195</v>
      </c>
      <c r="AF134" s="9" t="s">
        <v>85</v>
      </c>
    </row>
    <row r="135" spans="2:32" s="17" customFormat="1" x14ac:dyDescent="0.5">
      <c r="B135" s="19">
        <f t="shared" ref="B135:C135" si="56">B95</f>
        <v>7</v>
      </c>
      <c r="C135" s="19" t="s">
        <v>4</v>
      </c>
      <c r="D135" s="19" t="s">
        <v>16</v>
      </c>
      <c r="E135" s="8">
        <v>182164.73241353949</v>
      </c>
      <c r="F135" s="8">
        <v>206488.89190458451</v>
      </c>
      <c r="G135" s="8">
        <v>200821.54945255013</v>
      </c>
      <c r="H135" s="8">
        <v>202695.7060642392</v>
      </c>
      <c r="I135" s="8">
        <v>203550.98835083592</v>
      </c>
      <c r="J135" s="8">
        <v>203319.33268419118</v>
      </c>
      <c r="K135" s="8">
        <v>213984.30033296393</v>
      </c>
      <c r="L135" s="8">
        <v>209524.87960436757</v>
      </c>
      <c r="M135" s="8">
        <v>201904.67471649792</v>
      </c>
      <c r="N135" s="8">
        <v>206295.34208275925</v>
      </c>
      <c r="O135" s="8">
        <v>203456.35884298713</v>
      </c>
      <c r="P135" s="8">
        <v>210659.57743420632</v>
      </c>
      <c r="Q135" s="8">
        <v>221289.26902238806</v>
      </c>
      <c r="R135" s="8">
        <v>211826.01442690118</v>
      </c>
      <c r="S135" s="8">
        <v>208191.41250257258</v>
      </c>
      <c r="T135" s="8">
        <v>209836.71508667304</v>
      </c>
      <c r="U135" s="8">
        <v>208379.3054336058</v>
      </c>
      <c r="V135" s="8">
        <v>215494.9147071818</v>
      </c>
      <c r="W135" s="8">
        <v>215739.47155359999</v>
      </c>
      <c r="X135" s="8">
        <v>209228.57362155686</v>
      </c>
      <c r="Y135" s="8">
        <v>212076.18090059614</v>
      </c>
      <c r="Z135" s="8">
        <v>211865.53070030859</v>
      </c>
      <c r="AA135" s="8">
        <v>218554.87016954803</v>
      </c>
      <c r="AB135" s="8">
        <v>228317.13399555336</v>
      </c>
      <c r="AC135" s="8">
        <v>217203.56102918001</v>
      </c>
      <c r="AE135" s="8">
        <v>3065068.1816681689</v>
      </c>
      <c r="AF135" s="9" t="s">
        <v>85</v>
      </c>
    </row>
    <row r="136" spans="2:32" s="17" customFormat="1" x14ac:dyDescent="0.5">
      <c r="B136" s="19">
        <f t="shared" ref="B136:C136" si="57">B96</f>
        <v>8</v>
      </c>
      <c r="C136" s="19" t="s">
        <v>5</v>
      </c>
      <c r="D136" s="19" t="s">
        <v>16</v>
      </c>
      <c r="E136" s="8">
        <v>182318.64193110942</v>
      </c>
      <c r="F136" s="8">
        <v>206724.3503737291</v>
      </c>
      <c r="G136" s="8">
        <v>201112.25974411675</v>
      </c>
      <c r="H136" s="8">
        <v>202796.07109547991</v>
      </c>
      <c r="I136" s="8">
        <v>203210.00731102307</v>
      </c>
      <c r="J136" s="8">
        <v>202537.66296755694</v>
      </c>
      <c r="K136" s="8">
        <v>214088.88445754704</v>
      </c>
      <c r="L136" s="8">
        <v>208809.76069692822</v>
      </c>
      <c r="M136" s="8">
        <v>202747.12308353497</v>
      </c>
      <c r="N136" s="8">
        <v>206366.84529077794</v>
      </c>
      <c r="O136" s="8">
        <v>204138.24214011172</v>
      </c>
      <c r="P136" s="8">
        <v>209965.0935473252</v>
      </c>
      <c r="Q136" s="8">
        <v>220188.52673822572</v>
      </c>
      <c r="R136" s="8">
        <v>210505.56186289492</v>
      </c>
      <c r="S136" s="8">
        <v>208632.58478660736</v>
      </c>
      <c r="T136" s="8">
        <v>210882.11105912228</v>
      </c>
      <c r="U136" s="8">
        <v>208625.27743316125</v>
      </c>
      <c r="V136" s="8">
        <v>215238.00281135633</v>
      </c>
      <c r="W136" s="8">
        <v>215149.1117052109</v>
      </c>
      <c r="X136" s="8">
        <v>209712.63464717547</v>
      </c>
      <c r="Y136" s="8">
        <v>210988.46131737556</v>
      </c>
      <c r="Z136" s="8">
        <v>212854.74180573251</v>
      </c>
      <c r="AA136" s="8">
        <v>217869.75227818836</v>
      </c>
      <c r="AB136" s="8">
        <v>228344.04695298552</v>
      </c>
      <c r="AC136" s="8">
        <v>218490.7002647286</v>
      </c>
      <c r="AE136" s="8">
        <v>3064580.512925101</v>
      </c>
      <c r="AF136" s="9" t="s">
        <v>85</v>
      </c>
    </row>
    <row r="137" spans="2:32" s="17" customFormat="1" x14ac:dyDescent="0.5">
      <c r="B137" s="19" t="str">
        <f t="shared" ref="B137:C137" si="58">B97</f>
        <v>8LB</v>
      </c>
      <c r="C137" s="19" t="s">
        <v>49</v>
      </c>
      <c r="D137" s="19" t="s">
        <v>16</v>
      </c>
      <c r="E137" s="8">
        <v>182267.86787297617</v>
      </c>
      <c r="F137" s="8">
        <v>206694.30004528794</v>
      </c>
      <c r="G137" s="8">
        <v>201162.47976211418</v>
      </c>
      <c r="H137" s="8">
        <v>202951.85342942193</v>
      </c>
      <c r="I137" s="8">
        <v>203222.29220865181</v>
      </c>
      <c r="J137" s="8">
        <v>202651.41236237111</v>
      </c>
      <c r="K137" s="8">
        <v>213872.71766290336</v>
      </c>
      <c r="L137" s="8">
        <v>208827.4503190679</v>
      </c>
      <c r="M137" s="8">
        <v>202603.18321021937</v>
      </c>
      <c r="N137" s="8">
        <v>206552.40145119836</v>
      </c>
      <c r="O137" s="8">
        <v>203988.96432475012</v>
      </c>
      <c r="P137" s="8">
        <v>210004.94813793778</v>
      </c>
      <c r="Q137" s="8">
        <v>220130.0463945498</v>
      </c>
      <c r="R137" s="8">
        <v>210545.38388951967</v>
      </c>
      <c r="S137" s="8">
        <v>208466.32626233081</v>
      </c>
      <c r="T137" s="8">
        <v>211244.61277947485</v>
      </c>
      <c r="U137" s="8">
        <v>208308.9265841023</v>
      </c>
      <c r="V137" s="8">
        <v>215266.32978736592</v>
      </c>
      <c r="W137" s="8">
        <v>215079.70757732564</v>
      </c>
      <c r="X137" s="8">
        <v>209742.21724008096</v>
      </c>
      <c r="Y137" s="8">
        <v>211138.27269089536</v>
      </c>
      <c r="Z137" s="8">
        <v>212208.04339416526</v>
      </c>
      <c r="AA137" s="8">
        <v>217733.50432476404</v>
      </c>
      <c r="AB137" s="8">
        <v>228262.98915893986</v>
      </c>
      <c r="AC137" s="8">
        <v>219536.72600606491</v>
      </c>
      <c r="AE137" s="8">
        <v>3064590.5463628247</v>
      </c>
      <c r="AF137" s="9" t="s">
        <v>85</v>
      </c>
    </row>
    <row r="138" spans="2:32" s="17" customFormat="1" x14ac:dyDescent="0.5">
      <c r="B138" s="19" t="str">
        <f t="shared" ref="B138:C138" si="59">B98</f>
        <v>8NoST</v>
      </c>
      <c r="C138" s="19" t="s">
        <v>50</v>
      </c>
      <c r="D138" s="19" t="s">
        <v>16</v>
      </c>
      <c r="E138" s="8">
        <v>182499.17233931637</v>
      </c>
      <c r="F138" s="8">
        <v>207233.58038681204</v>
      </c>
      <c r="G138" s="8">
        <v>200393.155481981</v>
      </c>
      <c r="H138" s="8">
        <v>202229.5061509728</v>
      </c>
      <c r="I138" s="8">
        <v>204716.41894092015</v>
      </c>
      <c r="J138" s="8">
        <v>202616.33149022204</v>
      </c>
      <c r="K138" s="8">
        <v>213926.4001591352</v>
      </c>
      <c r="L138" s="8">
        <v>209605.00483567565</v>
      </c>
      <c r="M138" s="8">
        <v>201324.75903427877</v>
      </c>
      <c r="N138" s="8">
        <v>205385.21549595182</v>
      </c>
      <c r="O138" s="8">
        <v>203198.74518089008</v>
      </c>
      <c r="P138" s="8">
        <v>210628.14000913716</v>
      </c>
      <c r="Q138" s="8">
        <v>221048.68317736045</v>
      </c>
      <c r="R138" s="8">
        <v>211649.49447292136</v>
      </c>
      <c r="S138" s="8">
        <v>208939.54237459839</v>
      </c>
      <c r="T138" s="8">
        <v>208216.06495915412</v>
      </c>
      <c r="U138" s="8">
        <v>206992.36542737126</v>
      </c>
      <c r="V138" s="8">
        <v>214330.91960693477</v>
      </c>
      <c r="W138" s="8">
        <v>214563.12658130442</v>
      </c>
      <c r="X138" s="8">
        <v>207909.22941312587</v>
      </c>
      <c r="Y138" s="8">
        <v>211766.23734907943</v>
      </c>
      <c r="Z138" s="8">
        <v>212721.27925804301</v>
      </c>
      <c r="AA138" s="8">
        <v>219224.25898920264</v>
      </c>
      <c r="AB138" s="8">
        <v>227134.56937433104</v>
      </c>
      <c r="AC138" s="8">
        <v>218425.21306145404</v>
      </c>
      <c r="AE138" s="8">
        <v>3062216.1208973457</v>
      </c>
      <c r="AF138" s="9" t="s">
        <v>85</v>
      </c>
    </row>
    <row r="139" spans="2:32" s="17" customFormat="1" x14ac:dyDescent="0.5">
      <c r="B139" s="19" t="str">
        <f t="shared" ref="B139:C139" si="60">B99</f>
        <v>8NoSTLB</v>
      </c>
      <c r="C139" s="19" t="s">
        <v>51</v>
      </c>
      <c r="D139" s="19" t="s">
        <v>16</v>
      </c>
      <c r="E139" s="8">
        <v>182464.2093925362</v>
      </c>
      <c r="F139" s="8">
        <v>207293.88057760554</v>
      </c>
      <c r="G139" s="8">
        <v>200374.18338279735</v>
      </c>
      <c r="H139" s="8">
        <v>202441.16685490531</v>
      </c>
      <c r="I139" s="8">
        <v>204497.02789465099</v>
      </c>
      <c r="J139" s="8">
        <v>202593.71666344444</v>
      </c>
      <c r="K139" s="8">
        <v>213705.22370054838</v>
      </c>
      <c r="L139" s="8">
        <v>209663.18758355931</v>
      </c>
      <c r="M139" s="8">
        <v>201247.77088139264</v>
      </c>
      <c r="N139" s="8">
        <v>205899.79605314514</v>
      </c>
      <c r="O139" s="8">
        <v>204387.4260960313</v>
      </c>
      <c r="P139" s="8">
        <v>210122.87853380345</v>
      </c>
      <c r="Q139" s="8">
        <v>221152.15409446723</v>
      </c>
      <c r="R139" s="8">
        <v>212548.52229661916</v>
      </c>
      <c r="S139" s="8">
        <v>210021.1209030223</v>
      </c>
      <c r="T139" s="8">
        <v>210487.10695238374</v>
      </c>
      <c r="U139" s="8">
        <v>208139.821350877</v>
      </c>
      <c r="V139" s="8">
        <v>213510.90716336219</v>
      </c>
      <c r="W139" s="8">
        <v>214784.27222199546</v>
      </c>
      <c r="X139" s="8">
        <v>208796.03514421909</v>
      </c>
      <c r="Y139" s="8">
        <v>210683.10607762303</v>
      </c>
      <c r="Z139" s="8">
        <v>213398.19160439682</v>
      </c>
      <c r="AA139" s="8">
        <v>216503.90950169563</v>
      </c>
      <c r="AB139" s="8">
        <v>227735.54930048331</v>
      </c>
      <c r="AC139" s="8">
        <v>220898.8617893183</v>
      </c>
      <c r="AE139" s="8">
        <v>3065447.4919468975</v>
      </c>
      <c r="AF139" s="9" t="s">
        <v>85</v>
      </c>
    </row>
    <row r="140" spans="2:32" s="17" customFormat="1" x14ac:dyDescent="0.5">
      <c r="B140" s="19" t="str">
        <f t="shared" ref="B140:C140" si="61">B100</f>
        <v>1TC3</v>
      </c>
      <c r="C140" s="19" t="s">
        <v>52</v>
      </c>
      <c r="D140" s="19" t="s">
        <v>16</v>
      </c>
      <c r="E140" s="8">
        <v>182164.73241353949</v>
      </c>
      <c r="F140" s="8">
        <v>206488.89190458451</v>
      </c>
      <c r="G140" s="8">
        <v>200821.54945255013</v>
      </c>
      <c r="H140" s="8">
        <v>202695.7060642392</v>
      </c>
      <c r="I140" s="8">
        <v>203550.98835083592</v>
      </c>
      <c r="J140" s="8">
        <v>203319.33268419118</v>
      </c>
      <c r="K140" s="8">
        <v>214022.68121632037</v>
      </c>
      <c r="L140" s="8">
        <v>209644.33763168979</v>
      </c>
      <c r="M140" s="8">
        <v>202804.65575140377</v>
      </c>
      <c r="N140" s="8">
        <v>206656.81005038787</v>
      </c>
      <c r="O140" s="8">
        <v>204581.61497615799</v>
      </c>
      <c r="P140" s="8">
        <v>210791.61340623203</v>
      </c>
      <c r="Q140" s="8">
        <v>221139.59204646538</v>
      </c>
      <c r="R140" s="8">
        <v>212425.73356720019</v>
      </c>
      <c r="S140" s="8">
        <v>209995.31357790623</v>
      </c>
      <c r="T140" s="8">
        <v>210069.53872244179</v>
      </c>
      <c r="U140" s="8">
        <v>208486.1013579148</v>
      </c>
      <c r="V140" s="8">
        <v>217236.96409305005</v>
      </c>
      <c r="W140" s="8">
        <v>214545.56390125281</v>
      </c>
      <c r="X140" s="8">
        <v>209709.53319612969</v>
      </c>
      <c r="Y140" s="8">
        <v>211742.26555310984</v>
      </c>
      <c r="Z140" s="8">
        <v>211867.19114400379</v>
      </c>
      <c r="AA140" s="8">
        <v>216778.90224023146</v>
      </c>
      <c r="AB140" s="8">
        <v>228120.26050947112</v>
      </c>
      <c r="AC140" s="8">
        <v>218540.6513321384</v>
      </c>
      <c r="AE140" s="8">
        <v>3068170.9963948564</v>
      </c>
      <c r="AF140" s="9" t="s">
        <v>85</v>
      </c>
    </row>
    <row r="141" spans="2:32" s="17" customFormat="1" x14ac:dyDescent="0.5">
      <c r="B141" s="19">
        <f t="shared" ref="B141:C141" si="62">B101</f>
        <v>13</v>
      </c>
      <c r="C141" s="19" t="s">
        <v>53</v>
      </c>
      <c r="D141" s="19" t="s">
        <v>16</v>
      </c>
      <c r="E141" s="8">
        <v>182164.73241353949</v>
      </c>
      <c r="F141" s="8">
        <v>206488.89190458454</v>
      </c>
      <c r="G141" s="8">
        <v>200821.54945255024</v>
      </c>
      <c r="H141" s="8">
        <v>202695.70606423929</v>
      </c>
      <c r="I141" s="8">
        <v>203550.98835083601</v>
      </c>
      <c r="J141" s="8">
        <v>203274.89709651045</v>
      </c>
      <c r="K141" s="8">
        <v>213016.72487132819</v>
      </c>
      <c r="L141" s="8">
        <v>208240.84252799361</v>
      </c>
      <c r="M141" s="8">
        <v>197828.49484759584</v>
      </c>
      <c r="N141" s="8">
        <v>199393.61894695487</v>
      </c>
      <c r="O141" s="8">
        <v>196183.4065415455</v>
      </c>
      <c r="P141" s="8">
        <v>201278.39351734828</v>
      </c>
      <c r="Q141" s="8">
        <v>210728.00024725325</v>
      </c>
      <c r="R141" s="8">
        <v>204514.77195267755</v>
      </c>
      <c r="S141" s="8">
        <v>201452.19925746811</v>
      </c>
      <c r="T141" s="8">
        <v>202773.9247485263</v>
      </c>
      <c r="U141" s="8">
        <v>200908.44807095017</v>
      </c>
      <c r="V141" s="8">
        <v>206701.63603251599</v>
      </c>
      <c r="W141" s="8">
        <v>206337.15855500917</v>
      </c>
      <c r="X141" s="8">
        <v>201116.8415324759</v>
      </c>
      <c r="Y141" s="8">
        <v>204116.8960563881</v>
      </c>
      <c r="Z141" s="8">
        <v>205494.49330252761</v>
      </c>
      <c r="AA141" s="8">
        <v>208913.60469364451</v>
      </c>
      <c r="AB141" s="8">
        <v>217516.00751313104</v>
      </c>
      <c r="AC141" s="8">
        <v>209499.4119151241</v>
      </c>
      <c r="AE141" s="8">
        <v>3000818.0012641428</v>
      </c>
      <c r="AF141" s="9" t="s">
        <v>85</v>
      </c>
    </row>
    <row r="142" spans="2:32" s="17" customFormat="1" x14ac:dyDescent="0.5">
      <c r="B142" s="19">
        <f t="shared" ref="B142:C142" si="63">B102</f>
        <v>14</v>
      </c>
      <c r="C142" s="19" t="s">
        <v>6</v>
      </c>
      <c r="D142" s="19" t="s">
        <v>16</v>
      </c>
      <c r="E142" s="8">
        <v>182385.35057581522</v>
      </c>
      <c r="F142" s="8">
        <v>206791.779614998</v>
      </c>
      <c r="G142" s="8">
        <v>201105.16386806621</v>
      </c>
      <c r="H142" s="8">
        <v>202786.98089843939</v>
      </c>
      <c r="I142" s="8">
        <v>203313.51218637067</v>
      </c>
      <c r="J142" s="8">
        <v>202517.37736929447</v>
      </c>
      <c r="K142" s="8">
        <v>212438.41888879868</v>
      </c>
      <c r="L142" s="8">
        <v>207556.518612571</v>
      </c>
      <c r="M142" s="8">
        <v>197968.60372023756</v>
      </c>
      <c r="N142" s="8">
        <v>197836.36210488138</v>
      </c>
      <c r="O142" s="8">
        <v>193901.99272967281</v>
      </c>
      <c r="P142" s="8">
        <v>199255.55526121764</v>
      </c>
      <c r="Q142" s="8">
        <v>207430.77858618594</v>
      </c>
      <c r="R142" s="8">
        <v>202376.24359322299</v>
      </c>
      <c r="S142" s="8">
        <v>199215.94185926273</v>
      </c>
      <c r="T142" s="8">
        <v>199166.29452256468</v>
      </c>
      <c r="U142" s="8">
        <v>198475.54159703836</v>
      </c>
      <c r="V142" s="8">
        <v>202461.35082237027</v>
      </c>
      <c r="W142" s="8">
        <v>203307.54368182254</v>
      </c>
      <c r="X142" s="8">
        <v>197120.15164417663</v>
      </c>
      <c r="Y142" s="8">
        <v>199552.02582391471</v>
      </c>
      <c r="Z142" s="8">
        <v>201375.96861379634</v>
      </c>
      <c r="AA142" s="8">
        <v>204366.86236221928</v>
      </c>
      <c r="AB142" s="8">
        <v>210261.136613215</v>
      </c>
      <c r="AC142" s="8">
        <v>205522.53702291791</v>
      </c>
      <c r="AE142" s="8">
        <v>2976475.9764272217</v>
      </c>
      <c r="AF142" s="9" t="s">
        <v>85</v>
      </c>
    </row>
    <row r="143" spans="2:32" s="17" customFormat="1" x14ac:dyDescent="0.5">
      <c r="B143" s="19" t="str">
        <f t="shared" ref="B143:C143" si="64">B103</f>
        <v>1TC3TR5</v>
      </c>
      <c r="C143" s="19" t="s">
        <v>54</v>
      </c>
      <c r="D143" s="19" t="s">
        <v>16</v>
      </c>
      <c r="E143" s="8">
        <v>182140.63411161437</v>
      </c>
      <c r="F143" s="8">
        <v>206473.52187875123</v>
      </c>
      <c r="G143" s="8">
        <v>200751.6086654549</v>
      </c>
      <c r="H143" s="8">
        <v>202800.9875971392</v>
      </c>
      <c r="I143" s="8">
        <v>203567.76826423081</v>
      </c>
      <c r="J143" s="8">
        <v>203325.71708188273</v>
      </c>
      <c r="K143" s="8">
        <v>214036.23876008549</v>
      </c>
      <c r="L143" s="8">
        <v>209575.10745980978</v>
      </c>
      <c r="M143" s="8">
        <v>202608.50573113019</v>
      </c>
      <c r="N143" s="8">
        <v>206915.73226991366</v>
      </c>
      <c r="O143" s="8">
        <v>204409.84866001655</v>
      </c>
      <c r="P143" s="8">
        <v>210404.2493299887</v>
      </c>
      <c r="Q143" s="8">
        <v>223446.18126113413</v>
      </c>
      <c r="R143" s="8">
        <v>216129.29206312721</v>
      </c>
      <c r="S143" s="8">
        <v>211112.89731777323</v>
      </c>
      <c r="T143" s="8">
        <v>210802.52043498564</v>
      </c>
      <c r="U143" s="8">
        <v>208680.59246928283</v>
      </c>
      <c r="V143" s="8">
        <v>217166.13692106365</v>
      </c>
      <c r="W143" s="8">
        <v>216465.1320546566</v>
      </c>
      <c r="X143" s="8">
        <v>209671.34911644389</v>
      </c>
      <c r="Y143" s="8">
        <v>213234.98301482256</v>
      </c>
      <c r="Z143" s="8">
        <v>214283.97904673117</v>
      </c>
      <c r="AA143" s="8">
        <v>218160.95779535285</v>
      </c>
      <c r="AB143" s="8">
        <v>230160.61055292125</v>
      </c>
      <c r="AC143" s="8">
        <v>220163.40802888319</v>
      </c>
      <c r="AE143" s="8">
        <v>3075917.8864148972</v>
      </c>
      <c r="AF143" s="9" t="s">
        <v>85</v>
      </c>
    </row>
    <row r="144" spans="2:32" s="17" customFormat="1" x14ac:dyDescent="0.5">
      <c r="B144" s="19">
        <f t="shared" ref="B144:C144" si="65">B104</f>
        <v>16</v>
      </c>
      <c r="C144" s="19" t="s">
        <v>55</v>
      </c>
      <c r="D144" s="19" t="s">
        <v>16</v>
      </c>
      <c r="E144" s="8">
        <v>182152.65910243534</v>
      </c>
      <c r="F144" s="8">
        <v>206544.25456239792</v>
      </c>
      <c r="G144" s="8">
        <v>200817.78327937023</v>
      </c>
      <c r="H144" s="8">
        <v>202626.28308560723</v>
      </c>
      <c r="I144" s="8">
        <v>203706.98177557884</v>
      </c>
      <c r="J144" s="8">
        <v>203403.69268033525</v>
      </c>
      <c r="K144" s="8">
        <v>213114.56809277719</v>
      </c>
      <c r="L144" s="8">
        <v>208609.46037421067</v>
      </c>
      <c r="M144" s="8">
        <v>197616.63213077004</v>
      </c>
      <c r="N144" s="8">
        <v>199444.26907255486</v>
      </c>
      <c r="O144" s="8">
        <v>197064.48134228642</v>
      </c>
      <c r="P144" s="8">
        <v>201635.70515297219</v>
      </c>
      <c r="Q144" s="8">
        <v>210819.38425930438</v>
      </c>
      <c r="R144" s="8">
        <v>204113.91014165405</v>
      </c>
      <c r="S144" s="8">
        <v>201272.78640729917</v>
      </c>
      <c r="T144" s="8">
        <v>203288.10500383331</v>
      </c>
      <c r="U144" s="8">
        <v>201644.11661106889</v>
      </c>
      <c r="V144" s="8">
        <v>207266.53326830777</v>
      </c>
      <c r="W144" s="8">
        <v>208257.12218811727</v>
      </c>
      <c r="X144" s="8">
        <v>201961.90192509312</v>
      </c>
      <c r="Y144" s="8">
        <v>204868.53644301248</v>
      </c>
      <c r="Z144" s="8">
        <v>204978.73029145665</v>
      </c>
      <c r="AA144" s="8">
        <v>209268.06848831367</v>
      </c>
      <c r="AB144" s="8">
        <v>217928.24136651662</v>
      </c>
      <c r="AC144" s="8">
        <v>210058.2368657045</v>
      </c>
      <c r="AE144" s="8">
        <v>3004236.0833210782</v>
      </c>
      <c r="AF144" s="9" t="s">
        <v>85</v>
      </c>
    </row>
    <row r="145" spans="2:32" s="17" customFormat="1" x14ac:dyDescent="0.5">
      <c r="B145" s="19">
        <f t="shared" ref="B145:C145" si="66">B105</f>
        <v>17</v>
      </c>
      <c r="C145" s="19" t="s">
        <v>7</v>
      </c>
      <c r="D145" s="19" t="s">
        <v>16</v>
      </c>
      <c r="E145" s="8">
        <v>182318.64193110948</v>
      </c>
      <c r="F145" s="8">
        <v>206724.35037372919</v>
      </c>
      <c r="G145" s="8">
        <v>201112.25974411675</v>
      </c>
      <c r="H145" s="8">
        <v>202796.07109547997</v>
      </c>
      <c r="I145" s="8">
        <v>203210.00731102304</v>
      </c>
      <c r="J145" s="8">
        <v>202695.99498473856</v>
      </c>
      <c r="K145" s="8">
        <v>212542.25112245505</v>
      </c>
      <c r="L145" s="8">
        <v>207810.01420956058</v>
      </c>
      <c r="M145" s="8">
        <v>197786.39945860207</v>
      </c>
      <c r="N145" s="8">
        <v>198309.02311557485</v>
      </c>
      <c r="O145" s="8">
        <v>194166.36788544341</v>
      </c>
      <c r="P145" s="8">
        <v>199682.65566374038</v>
      </c>
      <c r="Q145" s="8">
        <v>207642.9085373063</v>
      </c>
      <c r="R145" s="8">
        <v>202406.50574593182</v>
      </c>
      <c r="S145" s="8">
        <v>199478.86364044272</v>
      </c>
      <c r="T145" s="8">
        <v>198860.80284968228</v>
      </c>
      <c r="U145" s="8">
        <v>199488.3423722586</v>
      </c>
      <c r="V145" s="8">
        <v>202292.31981638388</v>
      </c>
      <c r="W145" s="8">
        <v>203069.64100506436</v>
      </c>
      <c r="X145" s="8">
        <v>197790.56539628189</v>
      </c>
      <c r="Y145" s="8">
        <v>200606.29601609291</v>
      </c>
      <c r="Z145" s="8">
        <v>201103.35384357296</v>
      </c>
      <c r="AA145" s="8">
        <v>204186.11630559285</v>
      </c>
      <c r="AB145" s="8">
        <v>212181.89934902728</v>
      </c>
      <c r="AC145" s="8">
        <v>204623.15166096285</v>
      </c>
      <c r="AE145" s="8">
        <v>2978526.0246842573</v>
      </c>
      <c r="AF145" s="9" t="s">
        <v>85</v>
      </c>
    </row>
    <row r="146" spans="2:32" s="17" customFormat="1" x14ac:dyDescent="0.5">
      <c r="B146" s="19" t="str">
        <f t="shared" ref="B146:C146" si="67">B106</f>
        <v>1NoSTTX</v>
      </c>
      <c r="C146" s="19" t="s">
        <v>56</v>
      </c>
      <c r="D146" s="19" t="s">
        <v>16</v>
      </c>
      <c r="E146" s="8">
        <v>181920.28078651772</v>
      </c>
      <c r="F146" s="8">
        <v>206633.64016705126</v>
      </c>
      <c r="G146" s="8">
        <v>201493.6389441145</v>
      </c>
      <c r="H146" s="8">
        <v>203102.68923528012</v>
      </c>
      <c r="I146" s="8">
        <v>203728.49312401155</v>
      </c>
      <c r="J146" s="8">
        <v>202578.70852407627</v>
      </c>
      <c r="K146" s="8">
        <v>211745.02391181997</v>
      </c>
      <c r="L146" s="8">
        <v>205662.7796656627</v>
      </c>
      <c r="M146" s="8">
        <v>195525.78550171331</v>
      </c>
      <c r="N146" s="8">
        <v>199766.5761510157</v>
      </c>
      <c r="O146" s="8">
        <v>198252.84584724429</v>
      </c>
      <c r="P146" s="8">
        <v>202362.34871528012</v>
      </c>
      <c r="Q146" s="8">
        <v>211410.49057559829</v>
      </c>
      <c r="R146" s="8">
        <v>204714.81939563301</v>
      </c>
      <c r="S146" s="8">
        <v>203381.82758430761</v>
      </c>
      <c r="T146" s="8">
        <v>201976.0772539005</v>
      </c>
      <c r="U146" s="8">
        <v>200532.61601084156</v>
      </c>
      <c r="V146" s="8">
        <v>206452.75206465344</v>
      </c>
      <c r="W146" s="8">
        <v>208504.93679838013</v>
      </c>
      <c r="X146" s="8">
        <v>202006.00599976888</v>
      </c>
      <c r="Y146" s="8">
        <v>205251.70680916091</v>
      </c>
      <c r="Z146" s="8">
        <v>205896.24002310645</v>
      </c>
      <c r="AA146" s="8">
        <v>210677.19761739793</v>
      </c>
      <c r="AB146" s="8">
        <v>218834.54430491917</v>
      </c>
      <c r="AC146" s="8">
        <v>211308.99448387729</v>
      </c>
      <c r="AE146" s="8">
        <v>3003292.0218157503</v>
      </c>
      <c r="AF146" s="9" t="s">
        <v>85</v>
      </c>
    </row>
    <row r="147" spans="2:32" s="17" customFormat="1" x14ac:dyDescent="0.5">
      <c r="B147" s="19" t="str">
        <f t="shared" ref="B147:C147" si="68">B107</f>
        <v>4NoST</v>
      </c>
      <c r="C147" s="19" t="s">
        <v>57</v>
      </c>
      <c r="D147" s="19" t="s">
        <v>16</v>
      </c>
      <c r="E147" s="8">
        <v>182381.33474585266</v>
      </c>
      <c r="F147" s="8">
        <v>207114.6801438762</v>
      </c>
      <c r="G147" s="8">
        <v>200620.38351969197</v>
      </c>
      <c r="H147" s="8">
        <v>202733.87288348051</v>
      </c>
      <c r="I147" s="8">
        <v>204332.61588000334</v>
      </c>
      <c r="J147" s="8">
        <v>202728.22937716803</v>
      </c>
      <c r="K147" s="8">
        <v>213915.86603012885</v>
      </c>
      <c r="L147" s="8">
        <v>208859.33568964354</v>
      </c>
      <c r="M147" s="8">
        <v>202315.47141798955</v>
      </c>
      <c r="N147" s="8">
        <v>207945.06121888055</v>
      </c>
      <c r="O147" s="8">
        <v>205063.0579031996</v>
      </c>
      <c r="P147" s="8">
        <v>210780.66320000406</v>
      </c>
      <c r="Q147" s="8">
        <v>220714.4500362176</v>
      </c>
      <c r="R147" s="8">
        <v>211974.86728601315</v>
      </c>
      <c r="S147" s="8">
        <v>208111.73959814836</v>
      </c>
      <c r="T147" s="8">
        <v>209350.11544612385</v>
      </c>
      <c r="U147" s="8">
        <v>207934.03304581024</v>
      </c>
      <c r="V147" s="8">
        <v>214263.39678621507</v>
      </c>
      <c r="W147" s="8">
        <v>215170.52621808276</v>
      </c>
      <c r="X147" s="8">
        <v>208611.55024446215</v>
      </c>
      <c r="Y147" s="8">
        <v>212670.93243604089</v>
      </c>
      <c r="Z147" s="8">
        <v>212142.85617068582</v>
      </c>
      <c r="AA147" s="8">
        <v>216905.51989657822</v>
      </c>
      <c r="AB147" s="8">
        <v>227492.39870802424</v>
      </c>
      <c r="AC147" s="8">
        <v>218086.95082469791</v>
      </c>
      <c r="AE147" s="8">
        <v>3065813.711033666</v>
      </c>
      <c r="AF147" s="9" t="s">
        <v>85</v>
      </c>
    </row>
    <row r="148" spans="2:32" s="17" customFormat="1" x14ac:dyDescent="0.5">
      <c r="B148" s="19" t="str">
        <f t="shared" ref="B148:C148" si="69">B108</f>
        <v>5NoST</v>
      </c>
      <c r="C148" s="19" t="s">
        <v>58</v>
      </c>
      <c r="D148" s="19" t="s">
        <v>16</v>
      </c>
      <c r="E148" s="8">
        <v>182318.64193110942</v>
      </c>
      <c r="F148" s="8">
        <v>206724.3503737291</v>
      </c>
      <c r="G148" s="8">
        <v>201112.25974411675</v>
      </c>
      <c r="H148" s="8">
        <v>202796.07109547991</v>
      </c>
      <c r="I148" s="8">
        <v>203210.00731102307</v>
      </c>
      <c r="J148" s="8">
        <v>202575.26671606762</v>
      </c>
      <c r="K148" s="8">
        <v>213858.62306411032</v>
      </c>
      <c r="L148" s="8">
        <v>208793.59718615675</v>
      </c>
      <c r="M148" s="8">
        <v>202863.49234371146</v>
      </c>
      <c r="N148" s="8">
        <v>207109.36390246003</v>
      </c>
      <c r="O148" s="8">
        <v>204254.86080002584</v>
      </c>
      <c r="P148" s="8">
        <v>209670.08388989104</v>
      </c>
      <c r="Q148" s="8">
        <v>220602.23420571443</v>
      </c>
      <c r="R148" s="8">
        <v>210296.44219738923</v>
      </c>
      <c r="S148" s="8">
        <v>209123.65552312863</v>
      </c>
      <c r="T148" s="8">
        <v>210528.37866502177</v>
      </c>
      <c r="U148" s="8">
        <v>208056.75963064542</v>
      </c>
      <c r="V148" s="8">
        <v>215013.18866494001</v>
      </c>
      <c r="W148" s="8">
        <v>215372.40444241342</v>
      </c>
      <c r="X148" s="8">
        <v>210068.92512575645</v>
      </c>
      <c r="Y148" s="8">
        <v>210921.82698757172</v>
      </c>
      <c r="Z148" s="8">
        <v>212761.05467786556</v>
      </c>
      <c r="AA148" s="8">
        <v>217506.78562585564</v>
      </c>
      <c r="AB148" s="8">
        <v>228555.89684604958</v>
      </c>
      <c r="AC148" s="8">
        <v>218773.40593736328</v>
      </c>
      <c r="AE148" s="8">
        <v>3064929.5666027023</v>
      </c>
      <c r="AF148" s="9" t="s">
        <v>85</v>
      </c>
    </row>
    <row r="149" spans="2:32" s="17" customFormat="1" x14ac:dyDescent="0.5">
      <c r="B149" s="19" t="str">
        <f t="shared" ref="B149:C149" si="70">B109</f>
        <v>17NoST</v>
      </c>
      <c r="C149" s="19" t="s">
        <v>59</v>
      </c>
      <c r="D149" s="19" t="s">
        <v>16</v>
      </c>
      <c r="E149" s="8">
        <v>182476.52195098437</v>
      </c>
      <c r="F149" s="8">
        <v>207230.82256829768</v>
      </c>
      <c r="G149" s="8">
        <v>200401.77069161509</v>
      </c>
      <c r="H149" s="8">
        <v>202714.47579702918</v>
      </c>
      <c r="I149" s="8">
        <v>205198.76246961259</v>
      </c>
      <c r="J149" s="8">
        <v>202676.23701543058</v>
      </c>
      <c r="K149" s="8">
        <v>212689.34575744631</v>
      </c>
      <c r="L149" s="8">
        <v>208162.11565594428</v>
      </c>
      <c r="M149" s="8">
        <v>197391.50272550993</v>
      </c>
      <c r="N149" s="8">
        <v>197184.48801963887</v>
      </c>
      <c r="O149" s="8">
        <v>193112.64494645814</v>
      </c>
      <c r="P149" s="8">
        <v>199038.6127940577</v>
      </c>
      <c r="Q149" s="8">
        <v>208585.41887224599</v>
      </c>
      <c r="R149" s="8">
        <v>202165.26102427434</v>
      </c>
      <c r="S149" s="8">
        <v>198253.97715363372</v>
      </c>
      <c r="T149" s="8">
        <v>198657.67714117112</v>
      </c>
      <c r="U149" s="8">
        <v>196654.57448780976</v>
      </c>
      <c r="V149" s="8">
        <v>201208.12918925934</v>
      </c>
      <c r="W149" s="8">
        <v>202464.84880987133</v>
      </c>
      <c r="X149" s="8">
        <v>196582.63694109154</v>
      </c>
      <c r="Y149" s="8">
        <v>200929.00315735277</v>
      </c>
      <c r="Z149" s="8">
        <v>199798.39422330706</v>
      </c>
      <c r="AA149" s="8">
        <v>205058.7658080351</v>
      </c>
      <c r="AB149" s="8">
        <v>212000.72126814545</v>
      </c>
      <c r="AC149" s="8">
        <v>204949.73229724448</v>
      </c>
      <c r="AE149" s="8">
        <v>2975590.1967147957</v>
      </c>
      <c r="AF149" s="9" t="s">
        <v>85</v>
      </c>
    </row>
    <row r="150" spans="2:32" s="17" customFormat="1" x14ac:dyDescent="0.5">
      <c r="B150" s="19" t="str">
        <f t="shared" ref="B150:C150" si="71">B110</f>
        <v>1LBNoSTTx</v>
      </c>
      <c r="C150" s="19" t="s">
        <v>60</v>
      </c>
      <c r="D150" s="19" t="s">
        <v>16</v>
      </c>
      <c r="E150" s="8">
        <v>181900.30490390726</v>
      </c>
      <c r="F150" s="8">
        <v>206597.0967256907</v>
      </c>
      <c r="G150" s="8">
        <v>201546.33698892387</v>
      </c>
      <c r="H150" s="8">
        <v>203188.74453839695</v>
      </c>
      <c r="I150" s="8">
        <v>203653.99123257358</v>
      </c>
      <c r="J150" s="8">
        <v>201662.20010719507</v>
      </c>
      <c r="K150" s="8">
        <v>207972.44415088088</v>
      </c>
      <c r="L150" s="8">
        <v>205734.19857734485</v>
      </c>
      <c r="M150" s="8">
        <v>196575.29881669086</v>
      </c>
      <c r="N150" s="8">
        <v>199336.97721426966</v>
      </c>
      <c r="O150" s="8">
        <v>198104.40511972929</v>
      </c>
      <c r="P150" s="8">
        <v>202889.26037381339</v>
      </c>
      <c r="Q150" s="8">
        <v>211179.10650985857</v>
      </c>
      <c r="R150" s="8">
        <v>206123.24369497449</v>
      </c>
      <c r="S150" s="8">
        <v>204054.42679462276</v>
      </c>
      <c r="T150" s="8">
        <v>203182.6115330671</v>
      </c>
      <c r="U150" s="8">
        <v>202226.73084303585</v>
      </c>
      <c r="V150" s="8">
        <v>209116.95053739028</v>
      </c>
      <c r="W150" s="8">
        <v>209281.77057997196</v>
      </c>
      <c r="X150" s="8">
        <v>204720.15473165381</v>
      </c>
      <c r="Y150" s="8">
        <v>206538.467854474</v>
      </c>
      <c r="Z150" s="8">
        <v>206593.95482358415</v>
      </c>
      <c r="AA150" s="8">
        <v>210965.33596114349</v>
      </c>
      <c r="AB150" s="8">
        <v>219576.78877484525</v>
      </c>
      <c r="AC150" s="8">
        <v>213056.85041106719</v>
      </c>
      <c r="AE150" s="8">
        <v>3006956.955715511</v>
      </c>
      <c r="AF150" s="9" t="s">
        <v>85</v>
      </c>
    </row>
    <row r="151" spans="2:32" s="17" customFormat="1" x14ac:dyDescent="0.5">
      <c r="B151" s="19" t="str">
        <f t="shared" ref="B151:C151" si="72">B111</f>
        <v>1CTCCInc</v>
      </c>
      <c r="C151" s="19" t="s">
        <v>61</v>
      </c>
      <c r="D151" s="19" t="s">
        <v>16</v>
      </c>
      <c r="E151" s="8">
        <v>182156.40128211182</v>
      </c>
      <c r="F151" s="8">
        <v>206539.84817643126</v>
      </c>
      <c r="G151" s="8">
        <v>200752.59415537014</v>
      </c>
      <c r="H151" s="8">
        <v>202749.57315120631</v>
      </c>
      <c r="I151" s="8">
        <v>203625.7396883773</v>
      </c>
      <c r="J151" s="8">
        <v>203334.60750473893</v>
      </c>
      <c r="K151" s="8">
        <v>213800.44289174228</v>
      </c>
      <c r="L151" s="8">
        <v>210082.98547721855</v>
      </c>
      <c r="M151" s="8">
        <v>202466.52469514884</v>
      </c>
      <c r="N151" s="8">
        <v>206942.65292133609</v>
      </c>
      <c r="O151" s="8">
        <v>204462.99471032107</v>
      </c>
      <c r="P151" s="8">
        <v>210304.96016872342</v>
      </c>
      <c r="Q151" s="8">
        <v>220800.41051974727</v>
      </c>
      <c r="R151" s="8">
        <v>213187.9828451229</v>
      </c>
      <c r="S151" s="8">
        <v>209806.83095813342</v>
      </c>
      <c r="T151" s="8">
        <v>209298.28597469098</v>
      </c>
      <c r="U151" s="8">
        <v>207658.13674843445</v>
      </c>
      <c r="V151" s="8">
        <v>216625.30846669828</v>
      </c>
      <c r="W151" s="8">
        <v>216422.50794944257</v>
      </c>
      <c r="X151" s="8">
        <v>210226.98483281108</v>
      </c>
      <c r="Y151" s="8">
        <v>212865.13390631083</v>
      </c>
      <c r="Z151" s="8">
        <v>213105.32759826214</v>
      </c>
      <c r="AA151" s="8">
        <v>217360.26048772305</v>
      </c>
      <c r="AB151" s="8">
        <v>229754.51890657842</v>
      </c>
      <c r="AC151" s="8">
        <v>218735.00797725184</v>
      </c>
      <c r="AE151" s="8">
        <v>3069758.9784180922</v>
      </c>
      <c r="AF151" s="9" t="s">
        <v>85</v>
      </c>
    </row>
    <row r="152" spans="2:32" s="17" customFormat="1" x14ac:dyDescent="0.5">
      <c r="B152" s="19" t="str">
        <f t="shared" ref="B152:C152" si="73">B112</f>
        <v>26LB</v>
      </c>
      <c r="C152" s="19" t="s">
        <v>62</v>
      </c>
      <c r="D152" s="19" t="s">
        <v>16</v>
      </c>
      <c r="E152" s="8">
        <v>182445.76420528552</v>
      </c>
      <c r="F152" s="8">
        <v>207241.78395458241</v>
      </c>
      <c r="G152" s="8">
        <v>200374.41391840499</v>
      </c>
      <c r="H152" s="8">
        <v>202453.48578372595</v>
      </c>
      <c r="I152" s="8">
        <v>204249.03597912387</v>
      </c>
      <c r="J152" s="8">
        <v>202929.93077826867</v>
      </c>
      <c r="K152" s="8">
        <v>211964.82754508592</v>
      </c>
      <c r="L152" s="8">
        <v>207720.61978118931</v>
      </c>
      <c r="M152" s="8">
        <v>196585.93208540668</v>
      </c>
      <c r="N152" s="8">
        <v>197374.56876758169</v>
      </c>
      <c r="O152" s="8">
        <v>194587.18409666247</v>
      </c>
      <c r="P152" s="8">
        <v>199621.73646847761</v>
      </c>
      <c r="Q152" s="8">
        <v>208597.12913186947</v>
      </c>
      <c r="R152" s="8">
        <v>201253.84086829957</v>
      </c>
      <c r="S152" s="8">
        <v>198245.67039465776</v>
      </c>
      <c r="T152" s="8">
        <v>198350.73033905274</v>
      </c>
      <c r="U152" s="8">
        <v>197778.26285368297</v>
      </c>
      <c r="V152" s="8">
        <v>200557.33162391771</v>
      </c>
      <c r="W152" s="8">
        <v>202684.13696168721</v>
      </c>
      <c r="X152" s="8">
        <v>195785.02144304611</v>
      </c>
      <c r="Y152" s="8">
        <v>200658.66286855444</v>
      </c>
      <c r="Z152" s="8">
        <v>200419.96222929805</v>
      </c>
      <c r="AA152" s="8">
        <v>204404.90374912362</v>
      </c>
      <c r="AB152" s="8">
        <v>210711.24720028657</v>
      </c>
      <c r="AC152" s="8">
        <v>204471.13276636144</v>
      </c>
      <c r="AE152" s="8">
        <v>2973413.2250292893</v>
      </c>
      <c r="AF152" s="9" t="s">
        <v>85</v>
      </c>
    </row>
    <row r="153" spans="2:32" s="17" customFormat="1" x14ac:dyDescent="0.5">
      <c r="B153" s="19">
        <f t="shared" ref="B153:C153" si="74">B113</f>
        <v>25</v>
      </c>
      <c r="C153" s="19" t="s">
        <v>8</v>
      </c>
      <c r="D153" s="19" t="s">
        <v>16</v>
      </c>
      <c r="E153" s="8">
        <v>182396.15174903916</v>
      </c>
      <c r="F153" s="8">
        <v>207154.2871871719</v>
      </c>
      <c r="G153" s="8">
        <v>200724.31784405248</v>
      </c>
      <c r="H153" s="8">
        <v>203089.94732360283</v>
      </c>
      <c r="I153" s="8">
        <v>203586.47557837417</v>
      </c>
      <c r="J153" s="8">
        <v>201574.51975427917</v>
      </c>
      <c r="K153" s="8">
        <v>206178.00752127747</v>
      </c>
      <c r="L153" s="8">
        <v>205059.57280289408</v>
      </c>
      <c r="M153" s="8">
        <v>194634.67375636898</v>
      </c>
      <c r="N153" s="8">
        <v>198960.06413357152</v>
      </c>
      <c r="O153" s="8">
        <v>197383.42222505066</v>
      </c>
      <c r="P153" s="8">
        <v>201731.03029624908</v>
      </c>
      <c r="Q153" s="8">
        <v>211603.3685284814</v>
      </c>
      <c r="R153" s="8">
        <v>204378.82026269389</v>
      </c>
      <c r="S153" s="8">
        <v>201975.33334597107</v>
      </c>
      <c r="T153" s="8">
        <v>202825.97080354096</v>
      </c>
      <c r="U153" s="8">
        <v>202112.00976946365</v>
      </c>
      <c r="V153" s="8">
        <v>206376.47889899753</v>
      </c>
      <c r="W153" s="8">
        <v>207940.45178205048</v>
      </c>
      <c r="X153" s="8">
        <v>199934.56912224952</v>
      </c>
      <c r="Y153" s="8">
        <v>204879.97431634241</v>
      </c>
      <c r="Z153" s="8">
        <v>205084.32403028122</v>
      </c>
      <c r="AA153" s="8">
        <v>210114.8612522959</v>
      </c>
      <c r="AB153" s="8">
        <v>217972.04702440978</v>
      </c>
      <c r="AC153" s="8">
        <v>212022.62792436883</v>
      </c>
      <c r="AE153" s="8">
        <v>2994622.8445299114</v>
      </c>
      <c r="AF153" s="9" t="s">
        <v>85</v>
      </c>
    </row>
    <row r="154" spans="2:32" s="17" customFormat="1" x14ac:dyDescent="0.5">
      <c r="B154" s="19">
        <f t="shared" ref="B154:C154" si="75">B114</f>
        <v>26</v>
      </c>
      <c r="C154" s="19" t="s">
        <v>9</v>
      </c>
      <c r="D154" s="19" t="s">
        <v>16</v>
      </c>
      <c r="E154" s="8">
        <v>182476.52195098437</v>
      </c>
      <c r="F154" s="8">
        <v>207253.2262340188</v>
      </c>
      <c r="G154" s="8">
        <v>200371.94149806708</v>
      </c>
      <c r="H154" s="8">
        <v>202718.88204627176</v>
      </c>
      <c r="I154" s="8">
        <v>203364.11362257245</v>
      </c>
      <c r="J154" s="8">
        <v>201329.48569555793</v>
      </c>
      <c r="K154" s="8">
        <v>204952.36293564033</v>
      </c>
      <c r="L154" s="8">
        <v>200775.68689206336</v>
      </c>
      <c r="M154" s="8">
        <v>192258.41062934889</v>
      </c>
      <c r="N154" s="8">
        <v>197306.88280236648</v>
      </c>
      <c r="O154" s="8">
        <v>194071.22191931331</v>
      </c>
      <c r="P154" s="8">
        <v>199500.95334215314</v>
      </c>
      <c r="Q154" s="8">
        <v>208080.14870843242</v>
      </c>
      <c r="R154" s="8">
        <v>202519.21117346879</v>
      </c>
      <c r="S154" s="8">
        <v>198265.38082712813</v>
      </c>
      <c r="T154" s="8">
        <v>198997.58822335422</v>
      </c>
      <c r="U154" s="8">
        <v>197917.49565322688</v>
      </c>
      <c r="V154" s="8">
        <v>200636.34059213093</v>
      </c>
      <c r="W154" s="8">
        <v>202557.83550013404</v>
      </c>
      <c r="X154" s="8">
        <v>195504.83952216752</v>
      </c>
      <c r="Y154" s="8">
        <v>200781.91729943582</v>
      </c>
      <c r="Z154" s="8">
        <v>199959.81619810307</v>
      </c>
      <c r="AA154" s="8">
        <v>204706.74585351397</v>
      </c>
      <c r="AB154" s="8">
        <v>211668.40004048956</v>
      </c>
      <c r="AC154" s="8">
        <v>203796.58484920108</v>
      </c>
      <c r="AE154" s="8">
        <v>2958897.5107355304</v>
      </c>
      <c r="AF154" s="9" t="s">
        <v>85</v>
      </c>
    </row>
    <row r="155" spans="2:32" s="17" customFormat="1" x14ac:dyDescent="0.5">
      <c r="B155" s="19" t="str">
        <f t="shared" ref="B155:C155" si="76">B115</f>
        <v>1LB</v>
      </c>
      <c r="C155" s="19" t="s">
        <v>63</v>
      </c>
      <c r="D155" s="19" t="s">
        <v>16</v>
      </c>
      <c r="E155" s="8">
        <v>182084.00845523956</v>
      </c>
      <c r="F155" s="8">
        <v>206807.61111208503</v>
      </c>
      <c r="G155" s="8">
        <v>201041.58801427626</v>
      </c>
      <c r="H155" s="8">
        <v>203263.52873456216</v>
      </c>
      <c r="I155" s="8">
        <v>203471.16935006197</v>
      </c>
      <c r="J155" s="8">
        <v>202678.55774798282</v>
      </c>
      <c r="K155" s="8">
        <v>213501.74088252781</v>
      </c>
      <c r="L155" s="8">
        <v>209386.44179600757</v>
      </c>
      <c r="M155" s="8">
        <v>202733.36116922216</v>
      </c>
      <c r="N155" s="8">
        <v>206748.5191390503</v>
      </c>
      <c r="O155" s="8">
        <v>204842.00488599672</v>
      </c>
      <c r="P155" s="8">
        <v>210612.28269015678</v>
      </c>
      <c r="Q155" s="8">
        <v>221009.00922177025</v>
      </c>
      <c r="R155" s="8">
        <v>212610.2418247778</v>
      </c>
      <c r="S155" s="8">
        <v>209738.6245727292</v>
      </c>
      <c r="T155" s="8">
        <v>210630.81435582784</v>
      </c>
      <c r="U155" s="8">
        <v>208086.48614190935</v>
      </c>
      <c r="V155" s="8">
        <v>215996.36363636947</v>
      </c>
      <c r="W155" s="8">
        <v>215986.5844363549</v>
      </c>
      <c r="X155" s="8">
        <v>210149.15017954717</v>
      </c>
      <c r="Y155" s="8">
        <v>212126.77664625732</v>
      </c>
      <c r="Z155" s="8">
        <v>212014.8932375673</v>
      </c>
      <c r="AA155" s="8">
        <v>217795.42563283475</v>
      </c>
      <c r="AB155" s="8">
        <v>228699.17277264665</v>
      </c>
      <c r="AC155" s="8">
        <v>218611.81597705037</v>
      </c>
      <c r="AE155" s="8">
        <v>3068979.879500703</v>
      </c>
      <c r="AF155" s="9" t="s">
        <v>85</v>
      </c>
    </row>
    <row r="156" spans="2:32" s="17" customFormat="1" x14ac:dyDescent="0.5">
      <c r="B156" s="19" t="str">
        <f t="shared" ref="B156:C156" si="77">B116</f>
        <v>13LB</v>
      </c>
      <c r="C156" s="19" t="s">
        <v>64</v>
      </c>
      <c r="D156" s="19" t="s">
        <v>16</v>
      </c>
      <c r="E156" s="8">
        <v>182148.26677690542</v>
      </c>
      <c r="F156" s="8">
        <v>206797.69026316551</v>
      </c>
      <c r="G156" s="8">
        <v>201048.81172291096</v>
      </c>
      <c r="H156" s="8">
        <v>203200.51441657724</v>
      </c>
      <c r="I156" s="8">
        <v>203417.68985516275</v>
      </c>
      <c r="J156" s="8">
        <v>203203.55561092059</v>
      </c>
      <c r="K156" s="8">
        <v>213109.91821363155</v>
      </c>
      <c r="L156" s="8">
        <v>208350.74651284062</v>
      </c>
      <c r="M156" s="8">
        <v>197339.81334289184</v>
      </c>
      <c r="N156" s="8">
        <v>199172.98037766485</v>
      </c>
      <c r="O156" s="8">
        <v>196951.22812613926</v>
      </c>
      <c r="P156" s="8">
        <v>201932.45038698456</v>
      </c>
      <c r="Q156" s="8">
        <v>210846.88857435441</v>
      </c>
      <c r="R156" s="8">
        <v>204742.87979836031</v>
      </c>
      <c r="S156" s="8">
        <v>201196.50897920065</v>
      </c>
      <c r="T156" s="8">
        <v>203036.77337159109</v>
      </c>
      <c r="U156" s="8">
        <v>200350.54418175475</v>
      </c>
      <c r="V156" s="8">
        <v>206986.33961339414</v>
      </c>
      <c r="W156" s="8">
        <v>206710.58820775818</v>
      </c>
      <c r="X156" s="8">
        <v>201342.38822655083</v>
      </c>
      <c r="Y156" s="8">
        <v>204360.20095449477</v>
      </c>
      <c r="Z156" s="8">
        <v>205686.60420890068</v>
      </c>
      <c r="AA156" s="8">
        <v>208961.53933246279</v>
      </c>
      <c r="AB156" s="8">
        <v>217455.95457343032</v>
      </c>
      <c r="AC156" s="8">
        <v>209518.31040925439</v>
      </c>
      <c r="AE156" s="8">
        <v>3002561.5997439297</v>
      </c>
      <c r="AF156" s="9" t="s">
        <v>85</v>
      </c>
    </row>
    <row r="157" spans="2:32" s="17" customFormat="1" x14ac:dyDescent="0.5">
      <c r="B157" s="19" t="str">
        <f t="shared" ref="B157:C157" si="78">B117</f>
        <v>1HCTCC</v>
      </c>
      <c r="C157" s="19" t="s">
        <v>81</v>
      </c>
      <c r="D157" s="19" t="s">
        <v>16</v>
      </c>
      <c r="E157" s="8">
        <v>182135.69811656384</v>
      </c>
      <c r="F157" s="8">
        <v>206574.25940645149</v>
      </c>
      <c r="G157" s="8">
        <v>200784.20319965755</v>
      </c>
      <c r="H157" s="8">
        <v>202762.70842630824</v>
      </c>
      <c r="I157" s="8">
        <v>203576.13873732556</v>
      </c>
      <c r="J157" s="8">
        <v>203379.68701151293</v>
      </c>
      <c r="K157" s="8">
        <v>213780.41094846631</v>
      </c>
      <c r="L157" s="8">
        <v>210076.68609602834</v>
      </c>
      <c r="M157" s="8">
        <v>202391.37068929055</v>
      </c>
      <c r="N157" s="8">
        <v>206934.86737692691</v>
      </c>
      <c r="O157" s="8">
        <v>203733.16567944482</v>
      </c>
      <c r="P157" s="8">
        <v>210438.56281939099</v>
      </c>
      <c r="Q157" s="8">
        <v>220825.04884797745</v>
      </c>
      <c r="R157" s="8">
        <v>213059.44021174483</v>
      </c>
      <c r="S157" s="8">
        <v>209698.21568986357</v>
      </c>
      <c r="T157" s="8">
        <v>209533.01323461407</v>
      </c>
      <c r="U157" s="8">
        <v>207983.37655951834</v>
      </c>
      <c r="V157" s="8">
        <v>217254.31626456237</v>
      </c>
      <c r="W157" s="8">
        <v>215793.19715234713</v>
      </c>
      <c r="X157" s="8">
        <v>209590.41361570609</v>
      </c>
      <c r="Y157" s="8">
        <v>212334.78516731688</v>
      </c>
      <c r="Z157" s="8">
        <v>211683.10023281697</v>
      </c>
      <c r="AA157" s="8">
        <v>218772.82527231483</v>
      </c>
      <c r="AB157" s="8">
        <v>229138.96613356983</v>
      </c>
      <c r="AC157" s="8">
        <v>218020.63207646681</v>
      </c>
      <c r="AE157" s="8">
        <v>3068624.5504778926</v>
      </c>
      <c r="AF157" s="9" t="s">
        <v>85</v>
      </c>
    </row>
    <row r="158" spans="2:32" s="17" customFormat="1" x14ac:dyDescent="0.5">
      <c r="B158" s="19" t="str">
        <f t="shared" ref="B158:C158" si="79">B118</f>
        <v>1HCTCCInc</v>
      </c>
      <c r="C158" s="19" t="s">
        <v>82</v>
      </c>
      <c r="D158" s="19" t="s">
        <v>16</v>
      </c>
      <c r="E158" s="8">
        <v>182156.40128211182</v>
      </c>
      <c r="F158" s="8">
        <v>206539.84817643126</v>
      </c>
      <c r="G158" s="8">
        <v>200850.98034640978</v>
      </c>
      <c r="H158" s="8">
        <v>202818.13334985822</v>
      </c>
      <c r="I158" s="8">
        <v>203506.47647243881</v>
      </c>
      <c r="J158" s="8">
        <v>203244.00321783626</v>
      </c>
      <c r="K158" s="8">
        <v>213822.59951967275</v>
      </c>
      <c r="L158" s="8">
        <v>210086.13370601065</v>
      </c>
      <c r="M158" s="8">
        <v>202569.48877583776</v>
      </c>
      <c r="N158" s="8">
        <v>206817.24222841865</v>
      </c>
      <c r="O158" s="8">
        <v>204246.12922860726</v>
      </c>
      <c r="P158" s="8">
        <v>210634.17330188831</v>
      </c>
      <c r="Q158" s="8">
        <v>220684.07300927854</v>
      </c>
      <c r="R158" s="8">
        <v>212988.08245351512</v>
      </c>
      <c r="S158" s="8">
        <v>209996.2144008748</v>
      </c>
      <c r="T158" s="8">
        <v>209507.84512177281</v>
      </c>
      <c r="U158" s="8">
        <v>207833.01140872191</v>
      </c>
      <c r="V158" s="8">
        <v>216342.81696815853</v>
      </c>
      <c r="W158" s="8">
        <v>214950.35948057729</v>
      </c>
      <c r="X158" s="8">
        <v>209296.80374944425</v>
      </c>
      <c r="Y158" s="8">
        <v>212673.98084896756</v>
      </c>
      <c r="Z158" s="8">
        <v>211877.05051517193</v>
      </c>
      <c r="AA158" s="8">
        <v>218154.29370245623</v>
      </c>
      <c r="AB158" s="8">
        <v>229408.30792407214</v>
      </c>
      <c r="AC158" s="8">
        <v>218677.70501278163</v>
      </c>
      <c r="AE158" s="8">
        <v>3068436.0431952053</v>
      </c>
      <c r="AF158" s="9" t="s">
        <v>85</v>
      </c>
    </row>
    <row r="159" spans="2:32" s="17" customFormat="1" x14ac:dyDescent="0.5">
      <c r="B159" s="19" t="str">
        <f t="shared" ref="B159:C159" si="80">B119</f>
        <v>1LG</v>
      </c>
      <c r="C159" s="19" t="s">
        <v>66</v>
      </c>
      <c r="D159" s="19" t="s">
        <v>16</v>
      </c>
      <c r="E159" s="8">
        <v>182184.77892696645</v>
      </c>
      <c r="F159" s="8">
        <v>206544.68437090941</v>
      </c>
      <c r="G159" s="8">
        <v>201532.25837637414</v>
      </c>
      <c r="H159" s="8">
        <v>201939.05577120814</v>
      </c>
      <c r="I159" s="8">
        <v>203363.45913733228</v>
      </c>
      <c r="J159" s="8">
        <v>202980.61338346996</v>
      </c>
      <c r="K159" s="8">
        <v>214272.64736786508</v>
      </c>
      <c r="L159" s="8">
        <v>209416.98607512595</v>
      </c>
      <c r="M159" s="8">
        <v>203176.1105123983</v>
      </c>
      <c r="N159" s="8">
        <v>207673.40300318672</v>
      </c>
      <c r="O159" s="8">
        <v>204478.25441536651</v>
      </c>
      <c r="P159" s="8">
        <v>210835.95517527644</v>
      </c>
      <c r="Q159" s="8">
        <v>220622.68734674351</v>
      </c>
      <c r="R159" s="8">
        <v>211715.34318526115</v>
      </c>
      <c r="S159" s="8">
        <v>209227.90776794028</v>
      </c>
      <c r="T159" s="8">
        <v>210391.03070572924</v>
      </c>
      <c r="U159" s="8">
        <v>208289.81380388202</v>
      </c>
      <c r="V159" s="8">
        <v>216385.57524245454</v>
      </c>
      <c r="W159" s="8">
        <v>216194.13143931056</v>
      </c>
      <c r="X159" s="8">
        <v>210085.14278583089</v>
      </c>
      <c r="Y159" s="8">
        <v>214909.98841816894</v>
      </c>
      <c r="Z159" s="8">
        <v>213361.18608417865</v>
      </c>
      <c r="AA159" s="8">
        <v>219017.05759108235</v>
      </c>
      <c r="AB159" s="8">
        <v>229739.55892919155</v>
      </c>
      <c r="AC159" s="8">
        <v>218656.40245282697</v>
      </c>
      <c r="AE159" s="8">
        <v>3071242.758881914</v>
      </c>
      <c r="AF159" s="9" t="s">
        <v>85</v>
      </c>
    </row>
    <row r="160" spans="2:32" s="17" customFormat="1" x14ac:dyDescent="0.5">
      <c r="B160" s="19" t="str">
        <f t="shared" ref="B160:C160" si="81">B120</f>
        <v>1HG</v>
      </c>
      <c r="C160" s="19" t="s">
        <v>68</v>
      </c>
      <c r="D160" s="19" t="s">
        <v>16</v>
      </c>
      <c r="E160" s="8">
        <v>182294.3852882153</v>
      </c>
      <c r="F160" s="8">
        <v>206704.60585400648</v>
      </c>
      <c r="G160" s="8">
        <v>200986.10934397407</v>
      </c>
      <c r="H160" s="8">
        <v>202866.75429432857</v>
      </c>
      <c r="I160" s="8">
        <v>202950.38233176238</v>
      </c>
      <c r="J160" s="8">
        <v>203145.65043702626</v>
      </c>
      <c r="K160" s="8">
        <v>213320.51018226126</v>
      </c>
      <c r="L160" s="8">
        <v>210968.57056860605</v>
      </c>
      <c r="M160" s="8">
        <v>202843.65593107231</v>
      </c>
      <c r="N160" s="8">
        <v>207580.89088923359</v>
      </c>
      <c r="O160" s="8">
        <v>204655.54971750674</v>
      </c>
      <c r="P160" s="8">
        <v>210502.24585451835</v>
      </c>
      <c r="Q160" s="8">
        <v>222216.18877471314</v>
      </c>
      <c r="R160" s="8">
        <v>212483.92454545424</v>
      </c>
      <c r="S160" s="8">
        <v>209972.21658303955</v>
      </c>
      <c r="T160" s="8">
        <v>210275.95371005544</v>
      </c>
      <c r="U160" s="8">
        <v>207890.14846706716</v>
      </c>
      <c r="V160" s="8">
        <v>216093.47634203569</v>
      </c>
      <c r="W160" s="8">
        <v>217125.66605284365</v>
      </c>
      <c r="X160" s="8">
        <v>210229.81624909476</v>
      </c>
      <c r="Y160" s="8">
        <v>213688.96457836204</v>
      </c>
      <c r="Z160" s="8">
        <v>215030.1386298704</v>
      </c>
      <c r="AA160" s="8">
        <v>219255.85851890204</v>
      </c>
      <c r="AB160" s="8">
        <v>229843.84296883567</v>
      </c>
      <c r="AC160" s="8">
        <v>220985.63410941378</v>
      </c>
      <c r="AE160" s="8">
        <v>3074347.3643095009</v>
      </c>
      <c r="AF160" s="9" t="s">
        <v>85</v>
      </c>
    </row>
    <row r="161" spans="2:32" s="17" customFormat="1" x14ac:dyDescent="0.5">
      <c r="B161" s="19" t="str">
        <f t="shared" ref="B161:C161" si="82">B121</f>
        <v>2TC3TR5</v>
      </c>
      <c r="C161" s="19" t="s">
        <v>70</v>
      </c>
      <c r="D161" s="19" t="s">
        <v>16</v>
      </c>
      <c r="E161" s="8">
        <v>182349.55861961859</v>
      </c>
      <c r="F161" s="8">
        <v>206760.69127075942</v>
      </c>
      <c r="G161" s="8">
        <v>201154.42716208071</v>
      </c>
      <c r="H161" s="8">
        <v>202690.41532213482</v>
      </c>
      <c r="I161" s="8">
        <v>203471.77167307262</v>
      </c>
      <c r="J161" s="8">
        <v>202587.55521024097</v>
      </c>
      <c r="K161" s="8">
        <v>213888.95726600967</v>
      </c>
      <c r="L161" s="8">
        <v>208898.46035693528</v>
      </c>
      <c r="M161" s="8">
        <v>202943.1905808048</v>
      </c>
      <c r="N161" s="8">
        <v>206897.53026231073</v>
      </c>
      <c r="O161" s="8">
        <v>204725.87635606687</v>
      </c>
      <c r="P161" s="8">
        <v>210172.63501948013</v>
      </c>
      <c r="Q161" s="8">
        <v>222631.39643106845</v>
      </c>
      <c r="R161" s="8">
        <v>213450.13665061881</v>
      </c>
      <c r="S161" s="8">
        <v>208851.0833819175</v>
      </c>
      <c r="T161" s="8">
        <v>210076.8613109682</v>
      </c>
      <c r="U161" s="8">
        <v>208497.96286584405</v>
      </c>
      <c r="V161" s="8">
        <v>215658.37823669313</v>
      </c>
      <c r="W161" s="8">
        <v>214715.20264036677</v>
      </c>
      <c r="X161" s="8">
        <v>209256.94032072354</v>
      </c>
      <c r="Y161" s="8">
        <v>213087.56976825415</v>
      </c>
      <c r="Z161" s="8">
        <v>212569.16900839852</v>
      </c>
      <c r="AA161" s="8">
        <v>217147.99405767641</v>
      </c>
      <c r="AB161" s="8">
        <v>228548.40285284576</v>
      </c>
      <c r="AC161" s="8">
        <v>219758.05711063166</v>
      </c>
      <c r="AE161" s="8">
        <v>3069028.9202459441</v>
      </c>
      <c r="AF161" s="9" t="s">
        <v>85</v>
      </c>
    </row>
    <row r="162" spans="2:32" s="17" customFormat="1" x14ac:dyDescent="0.5">
      <c r="B162" s="19" t="str">
        <f t="shared" ref="B162:C162" si="83">B122</f>
        <v>2LG</v>
      </c>
      <c r="C162" s="19" t="s">
        <v>72</v>
      </c>
      <c r="D162" s="19" t="s">
        <v>16</v>
      </c>
      <c r="E162" s="8">
        <v>182365.1673336706</v>
      </c>
      <c r="F162" s="8">
        <v>206733.15706577737</v>
      </c>
      <c r="G162" s="8">
        <v>201410.29086934499</v>
      </c>
      <c r="H162" s="8">
        <v>201843.03056414495</v>
      </c>
      <c r="I162" s="8">
        <v>204037.53628854887</v>
      </c>
      <c r="J162" s="8">
        <v>202516.85043949776</v>
      </c>
      <c r="K162" s="8">
        <v>212982.68835876064</v>
      </c>
      <c r="L162" s="8">
        <v>209959.91455990801</v>
      </c>
      <c r="M162" s="8">
        <v>202930.76702451243</v>
      </c>
      <c r="N162" s="8">
        <v>207034.55514109935</v>
      </c>
      <c r="O162" s="8">
        <v>204421.76298783004</v>
      </c>
      <c r="P162" s="8">
        <v>210832.34403356333</v>
      </c>
      <c r="Q162" s="8">
        <v>220709.76893184538</v>
      </c>
      <c r="R162" s="8">
        <v>210923.00934081763</v>
      </c>
      <c r="S162" s="8">
        <v>208181.11329114833</v>
      </c>
      <c r="T162" s="8">
        <v>211304.21828472681</v>
      </c>
      <c r="U162" s="8">
        <v>209242.84765689977</v>
      </c>
      <c r="V162" s="8">
        <v>214543.04280028772</v>
      </c>
      <c r="W162" s="8">
        <v>213532.88737302789</v>
      </c>
      <c r="X162" s="8">
        <v>208884.26202494543</v>
      </c>
      <c r="Y162" s="8">
        <v>213286.27103517752</v>
      </c>
      <c r="Z162" s="8">
        <v>213616.26756669095</v>
      </c>
      <c r="AA162" s="8">
        <v>218392.59492377451</v>
      </c>
      <c r="AB162" s="8">
        <v>227800.2187936297</v>
      </c>
      <c r="AC162" s="8">
        <v>218587.97959420946</v>
      </c>
      <c r="AE162" s="8">
        <v>3066612.9107053974</v>
      </c>
      <c r="AF162" s="9" t="s">
        <v>85</v>
      </c>
    </row>
    <row r="163" spans="2:32" s="17" customFormat="1" x14ac:dyDescent="0.5">
      <c r="B163" s="19" t="str">
        <f t="shared" ref="B163:C163" si="84">B123</f>
        <v>4LG</v>
      </c>
      <c r="C163" s="19" t="s">
        <v>77</v>
      </c>
      <c r="D163" s="19" t="s">
        <v>16</v>
      </c>
      <c r="E163" s="8">
        <v>182228.14912955213</v>
      </c>
      <c r="F163" s="8">
        <v>206542.96484113942</v>
      </c>
      <c r="G163" s="8">
        <v>201516.81513132053</v>
      </c>
      <c r="H163" s="8">
        <v>201923.7234671925</v>
      </c>
      <c r="I163" s="8">
        <v>203834.10089202822</v>
      </c>
      <c r="J163" s="8">
        <v>203007.30210389386</v>
      </c>
      <c r="K163" s="8">
        <v>213924.74523354325</v>
      </c>
      <c r="L163" s="8">
        <v>210085.3323632117</v>
      </c>
      <c r="M163" s="8">
        <v>203182.11055818296</v>
      </c>
      <c r="N163" s="8">
        <v>206349.86095147626</v>
      </c>
      <c r="O163" s="8">
        <v>204178.53021423015</v>
      </c>
      <c r="P163" s="8">
        <v>211485.80625138077</v>
      </c>
      <c r="Q163" s="8">
        <v>220396.29066430175</v>
      </c>
      <c r="R163" s="8">
        <v>212018.42107345304</v>
      </c>
      <c r="S163" s="8">
        <v>208734.35805724916</v>
      </c>
      <c r="T163" s="8">
        <v>209161.4849105188</v>
      </c>
      <c r="U163" s="8">
        <v>209490.26309746888</v>
      </c>
      <c r="V163" s="8">
        <v>214996.21254419599</v>
      </c>
      <c r="W163" s="8">
        <v>214311.42967481876</v>
      </c>
      <c r="X163" s="8">
        <v>208549.27101916273</v>
      </c>
      <c r="Y163" s="8">
        <v>212182.7800430303</v>
      </c>
      <c r="Z163" s="8">
        <v>213484.28726260524</v>
      </c>
      <c r="AA163" s="8">
        <v>219105.22870178684</v>
      </c>
      <c r="AB163" s="8">
        <v>227774.15727706184</v>
      </c>
      <c r="AC163" s="8">
        <v>217770.92417503518</v>
      </c>
      <c r="AE163" s="8">
        <v>3067107.2195918942</v>
      </c>
      <c r="AF163" s="9" t="s">
        <v>85</v>
      </c>
    </row>
    <row r="164" spans="2:32" s="17" customFormat="1" x14ac:dyDescent="0.5">
      <c r="B164" s="19" t="str">
        <f t="shared" ref="B164:C164" si="85">B124</f>
        <v>4HG</v>
      </c>
      <c r="C164" s="19" t="s">
        <v>78</v>
      </c>
      <c r="D164" s="19" t="s">
        <v>16</v>
      </c>
      <c r="E164" s="8">
        <v>182294.3852882153</v>
      </c>
      <c r="F164" s="8">
        <v>206704.60585400648</v>
      </c>
      <c r="G164" s="8">
        <v>200986.10934397407</v>
      </c>
      <c r="H164" s="8">
        <v>202866.75429432857</v>
      </c>
      <c r="I164" s="8">
        <v>202950.38233176238</v>
      </c>
      <c r="J164" s="8">
        <v>203145.65043702626</v>
      </c>
      <c r="K164" s="8">
        <v>213452.18348927447</v>
      </c>
      <c r="L164" s="8">
        <v>210776.93084248895</v>
      </c>
      <c r="M164" s="8">
        <v>202860.5794963974</v>
      </c>
      <c r="N164" s="8">
        <v>207547.00585374646</v>
      </c>
      <c r="O164" s="8">
        <v>204548.9807299478</v>
      </c>
      <c r="P164" s="8">
        <v>210511.18011248487</v>
      </c>
      <c r="Q164" s="8">
        <v>222308.64642990794</v>
      </c>
      <c r="R164" s="8">
        <v>212601.5349579317</v>
      </c>
      <c r="S164" s="8">
        <v>210062.55240953111</v>
      </c>
      <c r="T164" s="8">
        <v>210165.64581655277</v>
      </c>
      <c r="U164" s="8">
        <v>208098.45918574417</v>
      </c>
      <c r="V164" s="8">
        <v>216053.1240749929</v>
      </c>
      <c r="W164" s="8">
        <v>216866.49613332111</v>
      </c>
      <c r="X164" s="8">
        <v>209501.69167092812</v>
      </c>
      <c r="Y164" s="8">
        <v>214471.83038590074</v>
      </c>
      <c r="Z164" s="8">
        <v>215095.1605459105</v>
      </c>
      <c r="AA164" s="8">
        <v>219433.90439301866</v>
      </c>
      <c r="AB164" s="8">
        <v>229495.80230056186</v>
      </c>
      <c r="AC164" s="8">
        <v>221048.65482980051</v>
      </c>
      <c r="AE164" s="8">
        <v>3074312.7351486143</v>
      </c>
      <c r="AF164" s="9" t="s">
        <v>85</v>
      </c>
    </row>
    <row r="165" spans="2:32" s="17" customFormat="1" x14ac:dyDescent="0.5">
      <c r="B165" s="19" t="str">
        <f t="shared" ref="B165:C165" si="86">B125</f>
        <v>13LG</v>
      </c>
      <c r="C165" s="19" t="s">
        <v>79</v>
      </c>
      <c r="D165" s="19" t="s">
        <v>16</v>
      </c>
      <c r="E165" s="8">
        <v>182206.02343236152</v>
      </c>
      <c r="F165" s="8">
        <v>206481.91423885681</v>
      </c>
      <c r="G165" s="8">
        <v>201532.04831886714</v>
      </c>
      <c r="H165" s="8">
        <v>201911.758994587</v>
      </c>
      <c r="I165" s="8">
        <v>203349.08777626377</v>
      </c>
      <c r="J165" s="8">
        <v>203233.4730746292</v>
      </c>
      <c r="K165" s="8">
        <v>213015.41265866836</v>
      </c>
      <c r="L165" s="8">
        <v>208168.94758385385</v>
      </c>
      <c r="M165" s="8">
        <v>198502.65460924557</v>
      </c>
      <c r="N165" s="8">
        <v>202909.30826102869</v>
      </c>
      <c r="O165" s="8">
        <v>197360.94646498389</v>
      </c>
      <c r="P165" s="8">
        <v>202574.73012068807</v>
      </c>
      <c r="Q165" s="8">
        <v>211061.8484887821</v>
      </c>
      <c r="R165" s="8">
        <v>205782.35060903052</v>
      </c>
      <c r="S165" s="8">
        <v>202026.89381165319</v>
      </c>
      <c r="T165" s="8">
        <v>203163.39976703323</v>
      </c>
      <c r="U165" s="8">
        <v>202575.71411380233</v>
      </c>
      <c r="V165" s="8">
        <v>206572.27662244078</v>
      </c>
      <c r="W165" s="8">
        <v>209139.10513291799</v>
      </c>
      <c r="X165" s="8">
        <v>203119.12889393963</v>
      </c>
      <c r="Y165" s="8">
        <v>206120.73973043464</v>
      </c>
      <c r="Z165" s="8">
        <v>206290.04735959895</v>
      </c>
      <c r="AA165" s="8">
        <v>208627.48934251498</v>
      </c>
      <c r="AB165" s="8">
        <v>217553.20141477758</v>
      </c>
      <c r="AC165" s="8">
        <v>211871.49575693137</v>
      </c>
      <c r="AE165" s="8">
        <v>3010462.9590793676</v>
      </c>
      <c r="AF165" s="9" t="s">
        <v>85</v>
      </c>
    </row>
    <row r="166" spans="2:32" s="17" customFormat="1" x14ac:dyDescent="0.5">
      <c r="B166" s="19" t="str">
        <f t="shared" ref="B166:C166" si="87">B126</f>
        <v>13HG</v>
      </c>
      <c r="C166" s="19" t="s">
        <v>80</v>
      </c>
      <c r="D166" s="19" t="s">
        <v>16</v>
      </c>
      <c r="E166" s="8">
        <v>182331.61515782794</v>
      </c>
      <c r="F166" s="8">
        <v>206631.24427167838</v>
      </c>
      <c r="G166" s="8">
        <v>200956.03380820912</v>
      </c>
      <c r="H166" s="8">
        <v>202876.57932508743</v>
      </c>
      <c r="I166" s="8">
        <v>203192.88698056689</v>
      </c>
      <c r="J166" s="8">
        <v>203329.48028593615</v>
      </c>
      <c r="K166" s="8">
        <v>212910.49370213907</v>
      </c>
      <c r="L166" s="8">
        <v>208276.78172159617</v>
      </c>
      <c r="M166" s="8">
        <v>198272.8689465028</v>
      </c>
      <c r="N166" s="8">
        <v>199273.67418684447</v>
      </c>
      <c r="O166" s="8">
        <v>196613.98323662544</v>
      </c>
      <c r="P166" s="8">
        <v>201475.56497310408</v>
      </c>
      <c r="Q166" s="8">
        <v>210479.72760985454</v>
      </c>
      <c r="R166" s="8">
        <v>204154.89208298188</v>
      </c>
      <c r="S166" s="8">
        <v>200866.65905800267</v>
      </c>
      <c r="T166" s="8">
        <v>201963.94426776256</v>
      </c>
      <c r="U166" s="8">
        <v>201072.69439225309</v>
      </c>
      <c r="V166" s="8">
        <v>207401.19274947071</v>
      </c>
      <c r="W166" s="8">
        <v>207638.40046376284</v>
      </c>
      <c r="X166" s="8">
        <v>201570.29142016076</v>
      </c>
      <c r="Y166" s="8">
        <v>204282.5670909679</v>
      </c>
      <c r="Z166" s="8">
        <v>204340.52549432052</v>
      </c>
      <c r="AA166" s="8">
        <v>208356.84036362797</v>
      </c>
      <c r="AB166" s="8">
        <v>215212.04224486047</v>
      </c>
      <c r="AC166" s="8">
        <v>210299.05068524255</v>
      </c>
      <c r="AE166" s="8">
        <v>3000738.0653288797</v>
      </c>
      <c r="AF166" s="9" t="s">
        <v>85</v>
      </c>
    </row>
    <row r="167" spans="2:32" x14ac:dyDescent="0.5">
      <c r="C167" s="17"/>
    </row>
    <row r="168" spans="2:32" x14ac:dyDescent="0.5">
      <c r="C168" s="20" t="s">
        <v>18</v>
      </c>
      <c r="D168" s="5" t="s">
        <v>11</v>
      </c>
      <c r="E168" s="5">
        <v>2018</v>
      </c>
      <c r="F168" s="5">
        <v>2019</v>
      </c>
      <c r="G168" s="5">
        <v>2020</v>
      </c>
      <c r="H168" s="5">
        <v>2021</v>
      </c>
      <c r="I168" s="5">
        <v>2022</v>
      </c>
      <c r="J168" s="5">
        <v>2023</v>
      </c>
      <c r="K168" s="5">
        <v>2024</v>
      </c>
      <c r="L168" s="5">
        <v>2025</v>
      </c>
      <c r="M168" s="5">
        <v>2026</v>
      </c>
      <c r="N168" s="5">
        <v>2027</v>
      </c>
      <c r="O168" s="5">
        <v>2028</v>
      </c>
      <c r="P168" s="5">
        <v>2029</v>
      </c>
      <c r="Q168" s="5">
        <v>2030</v>
      </c>
      <c r="R168" s="5">
        <v>2031</v>
      </c>
      <c r="S168" s="5">
        <v>2032</v>
      </c>
      <c r="T168" s="5">
        <v>2033</v>
      </c>
      <c r="U168" s="5">
        <v>2034</v>
      </c>
      <c r="V168" s="5">
        <v>2035</v>
      </c>
      <c r="W168" s="5">
        <v>2036</v>
      </c>
      <c r="X168" s="5">
        <v>2037</v>
      </c>
      <c r="Y168" s="5">
        <v>2038</v>
      </c>
      <c r="Z168" s="5">
        <v>2039</v>
      </c>
      <c r="AA168" s="5">
        <v>2040</v>
      </c>
      <c r="AB168" s="5">
        <v>2041</v>
      </c>
      <c r="AC168" s="5">
        <v>2042</v>
      </c>
      <c r="AE168" s="3" t="s">
        <v>14</v>
      </c>
    </row>
    <row r="169" spans="2:32" x14ac:dyDescent="0.5">
      <c r="B169" s="19">
        <f>B89</f>
        <v>1</v>
      </c>
      <c r="C169" s="19" t="s">
        <v>0</v>
      </c>
      <c r="D169" s="4" t="s">
        <v>16</v>
      </c>
      <c r="E169" s="11">
        <v>67316.499563999983</v>
      </c>
      <c r="F169" s="11">
        <v>68662.829555279997</v>
      </c>
      <c r="G169" s="11">
        <v>72689.798054001585</v>
      </c>
      <c r="H169" s="11">
        <v>70619.533703387715</v>
      </c>
      <c r="I169" s="11">
        <v>72031.924377455463</v>
      </c>
      <c r="J169" s="11">
        <v>78031.268338185255</v>
      </c>
      <c r="K169" s="11">
        <v>79591.893704948976</v>
      </c>
      <c r="L169" s="11">
        <v>81183.731579047948</v>
      </c>
      <c r="M169" s="11">
        <v>82807.406210628891</v>
      </c>
      <c r="N169" s="11">
        <v>84463.554334841465</v>
      </c>
      <c r="O169" s="11">
        <v>86152.825421538291</v>
      </c>
      <c r="P169" s="11">
        <v>87875.881929969037</v>
      </c>
      <c r="Q169" s="11">
        <v>89633.399568568449</v>
      </c>
      <c r="R169" s="11">
        <v>91426.067559939809</v>
      </c>
      <c r="S169" s="11">
        <v>93254.588911138562</v>
      </c>
      <c r="T169" s="11">
        <v>90650.320115512048</v>
      </c>
      <c r="U169" s="11">
        <v>92704.16804192336</v>
      </c>
      <c r="V169" s="11">
        <v>94558.25140276186</v>
      </c>
      <c r="W169" s="11">
        <v>96449.416430817073</v>
      </c>
      <c r="X169" s="11">
        <v>98378.404759433441</v>
      </c>
      <c r="Y169" s="11">
        <v>91914.017850249162</v>
      </c>
      <c r="Z169" s="11">
        <v>93752.298207254134</v>
      </c>
      <c r="AA169" s="11">
        <v>95627.344171399236</v>
      </c>
      <c r="AB169" s="11">
        <v>97539.891054827254</v>
      </c>
      <c r="AC169" s="11">
        <v>99490.688875923734</v>
      </c>
      <c r="AE169" s="8">
        <v>1227318.6895839961</v>
      </c>
      <c r="AF169" s="9" t="s">
        <v>18</v>
      </c>
    </row>
    <row r="170" spans="2:32" x14ac:dyDescent="0.5">
      <c r="B170" s="19">
        <f t="shared" ref="B170:C170" si="88">B90</f>
        <v>2</v>
      </c>
      <c r="C170" s="19" t="s">
        <v>1</v>
      </c>
      <c r="D170" s="4" t="s">
        <v>16</v>
      </c>
      <c r="E170" s="11">
        <v>67316.499563999983</v>
      </c>
      <c r="F170" s="11">
        <v>68662.829555279997</v>
      </c>
      <c r="G170" s="11">
        <v>72689.798054001585</v>
      </c>
      <c r="H170" s="11">
        <v>70619.533703387715</v>
      </c>
      <c r="I170" s="11">
        <v>72031.924377455463</v>
      </c>
      <c r="J170" s="11">
        <v>73666.262801117991</v>
      </c>
      <c r="K170" s="11">
        <v>75139.58805714034</v>
      </c>
      <c r="L170" s="11">
        <v>76642.379818283167</v>
      </c>
      <c r="M170" s="11">
        <v>78175.227414648834</v>
      </c>
      <c r="N170" s="11">
        <v>79738.731962941791</v>
      </c>
      <c r="O170" s="11">
        <v>81333.506602200607</v>
      </c>
      <c r="P170" s="11">
        <v>82960.17673424464</v>
      </c>
      <c r="Q170" s="11">
        <v>84619.380268929555</v>
      </c>
      <c r="R170" s="11">
        <v>82015.958018628255</v>
      </c>
      <c r="S170" s="11">
        <v>83656.277179000768</v>
      </c>
      <c r="T170" s="11">
        <v>85329.402722580839</v>
      </c>
      <c r="U170" s="11">
        <v>87035.990777032421</v>
      </c>
      <c r="V170" s="11">
        <v>88776.710592573101</v>
      </c>
      <c r="W170" s="11">
        <v>90552.244804424539</v>
      </c>
      <c r="X170" s="11">
        <v>92363.289700513036</v>
      </c>
      <c r="Y170" s="11">
        <v>94210.555494523316</v>
      </c>
      <c r="Z170" s="11">
        <v>96094.76660441373</v>
      </c>
      <c r="AA170" s="11">
        <v>98016.661936502031</v>
      </c>
      <c r="AB170" s="11">
        <v>99976.995175232048</v>
      </c>
      <c r="AC170" s="11">
        <v>97521.961682566063</v>
      </c>
      <c r="AE170" s="8">
        <v>1182901.7205696721</v>
      </c>
      <c r="AF170" s="9" t="s">
        <v>18</v>
      </c>
    </row>
    <row r="171" spans="2:32" x14ac:dyDescent="0.5">
      <c r="B171" s="19" t="str">
        <f t="shared" ref="B171:C171" si="89">B91</f>
        <v>2NoSTTx</v>
      </c>
      <c r="C171" s="19" t="s">
        <v>47</v>
      </c>
      <c r="D171" s="4" t="s">
        <v>16</v>
      </c>
      <c r="E171" s="11">
        <v>67316.499563999983</v>
      </c>
      <c r="F171" s="11">
        <v>68662.829555279997</v>
      </c>
      <c r="G171" s="11">
        <v>72689.798054001585</v>
      </c>
      <c r="H171" s="11">
        <v>70619.533703387715</v>
      </c>
      <c r="I171" s="11">
        <v>72031.924377455463</v>
      </c>
      <c r="J171" s="11">
        <v>73472.562865004584</v>
      </c>
      <c r="K171" s="11">
        <v>74942.014122304667</v>
      </c>
      <c r="L171" s="11">
        <v>76440.854404750775</v>
      </c>
      <c r="M171" s="11">
        <v>77969.671492845795</v>
      </c>
      <c r="N171" s="11">
        <v>79529.064922702688</v>
      </c>
      <c r="O171" s="11">
        <v>81119.646221156727</v>
      </c>
      <c r="P171" s="11">
        <v>82742.039145579882</v>
      </c>
      <c r="Q171" s="11">
        <v>84396.8799284915</v>
      </c>
      <c r="R171" s="11">
        <v>86084.817527061299</v>
      </c>
      <c r="S171" s="11">
        <v>87806.513877602483</v>
      </c>
      <c r="T171" s="11">
        <v>85329.402722580839</v>
      </c>
      <c r="U171" s="11">
        <v>87035.990777032421</v>
      </c>
      <c r="V171" s="11">
        <v>88776.710592573101</v>
      </c>
      <c r="W171" s="11">
        <v>90552.244804424539</v>
      </c>
      <c r="X171" s="11">
        <v>92363.289700513036</v>
      </c>
      <c r="Y171" s="11">
        <v>94210.555494523316</v>
      </c>
      <c r="Z171" s="11">
        <v>96094.76660441373</v>
      </c>
      <c r="AA171" s="11">
        <v>92882.771501764524</v>
      </c>
      <c r="AB171" s="11">
        <v>94740.426931799855</v>
      </c>
      <c r="AC171" s="11">
        <v>94285.231443964512</v>
      </c>
      <c r="AE171" s="8">
        <v>1181592.7404884149</v>
      </c>
      <c r="AF171" s="9" t="s">
        <v>18</v>
      </c>
    </row>
    <row r="172" spans="2:32" x14ac:dyDescent="0.5">
      <c r="B172" s="19">
        <f t="shared" ref="B172:C172" si="90">B92</f>
        <v>4</v>
      </c>
      <c r="C172" s="19" t="s">
        <v>2</v>
      </c>
      <c r="D172" s="4" t="s">
        <v>16</v>
      </c>
      <c r="E172" s="11">
        <v>67316.499563999983</v>
      </c>
      <c r="F172" s="11">
        <v>65454.561600480003</v>
      </c>
      <c r="G172" s="11">
        <v>69417.364740105593</v>
      </c>
      <c r="H172" s="11">
        <v>68580.570315213801</v>
      </c>
      <c r="I172" s="11">
        <v>69952.181721518078</v>
      </c>
      <c r="J172" s="11">
        <v>71351.225355948438</v>
      </c>
      <c r="K172" s="11">
        <v>72778.249863067394</v>
      </c>
      <c r="L172" s="11">
        <v>74233.814860328755</v>
      </c>
      <c r="M172" s="11">
        <v>75718.491157535347</v>
      </c>
      <c r="N172" s="11">
        <v>77232.860980686004</v>
      </c>
      <c r="O172" s="11">
        <v>78777.518200299717</v>
      </c>
      <c r="P172" s="11">
        <v>85486.911348694935</v>
      </c>
      <c r="Q172" s="11">
        <v>87196.649575668824</v>
      </c>
      <c r="R172" s="11">
        <v>88940.582567182195</v>
      </c>
      <c r="S172" s="11">
        <v>90719.394218525806</v>
      </c>
      <c r="T172" s="11">
        <v>92533.782102896381</v>
      </c>
      <c r="U172" s="11">
        <v>94384.45774495427</v>
      </c>
      <c r="V172" s="11">
        <v>96272.146899853382</v>
      </c>
      <c r="W172" s="11">
        <v>98197.589837850435</v>
      </c>
      <c r="X172" s="11">
        <v>100161.54163460745</v>
      </c>
      <c r="Y172" s="11">
        <v>102164.7724672996</v>
      </c>
      <c r="Z172" s="11">
        <v>104208.06791664554</v>
      </c>
      <c r="AA172" s="11">
        <v>106292.22927497847</v>
      </c>
      <c r="AB172" s="11">
        <v>108418.07386047802</v>
      </c>
      <c r="AC172" s="11">
        <v>110586.43533768762</v>
      </c>
      <c r="AE172" s="8">
        <v>1205325.8415254119</v>
      </c>
      <c r="AF172" s="9" t="s">
        <v>18</v>
      </c>
    </row>
    <row r="173" spans="2:32" x14ac:dyDescent="0.5">
      <c r="B173" s="19">
        <f t="shared" ref="B173:C173" si="91">B93</f>
        <v>5</v>
      </c>
      <c r="C173" s="19" t="s">
        <v>3</v>
      </c>
      <c r="D173" s="4" t="s">
        <v>16</v>
      </c>
      <c r="E173" s="11">
        <v>67316.499563999983</v>
      </c>
      <c r="F173" s="11">
        <v>68662.829555279997</v>
      </c>
      <c r="G173" s="11">
        <v>72689.798054001585</v>
      </c>
      <c r="H173" s="11">
        <v>70619.533703387715</v>
      </c>
      <c r="I173" s="11">
        <v>72031.924377455463</v>
      </c>
      <c r="J173" s="11">
        <v>73666.262801117991</v>
      </c>
      <c r="K173" s="11">
        <v>75139.58805714034</v>
      </c>
      <c r="L173" s="11">
        <v>76642.379818283167</v>
      </c>
      <c r="M173" s="11">
        <v>78175.227414648834</v>
      </c>
      <c r="N173" s="11">
        <v>79738.731962941791</v>
      </c>
      <c r="O173" s="11">
        <v>81333.506602200607</v>
      </c>
      <c r="P173" s="11">
        <v>82960.17673424464</v>
      </c>
      <c r="Q173" s="11">
        <v>84619.380268929555</v>
      </c>
      <c r="R173" s="11">
        <v>86311.76787430812</v>
      </c>
      <c r="S173" s="11">
        <v>88038.003231794239</v>
      </c>
      <c r="T173" s="11">
        <v>85329.402722580839</v>
      </c>
      <c r="U173" s="11">
        <v>87035.990777032421</v>
      </c>
      <c r="V173" s="11">
        <v>88776.710592573101</v>
      </c>
      <c r="W173" s="11">
        <v>90552.244804424539</v>
      </c>
      <c r="X173" s="11">
        <v>92363.289700513036</v>
      </c>
      <c r="Y173" s="11">
        <v>94210.555494523316</v>
      </c>
      <c r="Z173" s="11">
        <v>96094.76660441373</v>
      </c>
      <c r="AA173" s="11">
        <v>98016.661936502031</v>
      </c>
      <c r="AB173" s="11">
        <v>99976.995175232048</v>
      </c>
      <c r="AC173" s="11">
        <v>101976.53507873674</v>
      </c>
      <c r="AE173" s="8">
        <v>1188774.1699266741</v>
      </c>
      <c r="AF173" s="9" t="s">
        <v>18</v>
      </c>
    </row>
    <row r="174" spans="2:32" x14ac:dyDescent="0.5">
      <c r="B174" s="19" t="str">
        <f t="shared" ref="B174:C174" si="92">B94</f>
        <v>2NoSTTXLB</v>
      </c>
      <c r="C174" s="19" t="s">
        <v>48</v>
      </c>
      <c r="D174" s="4" t="s">
        <v>16</v>
      </c>
      <c r="E174" s="11">
        <v>67316.499563999983</v>
      </c>
      <c r="F174" s="11">
        <v>68662.829555279997</v>
      </c>
      <c r="G174" s="11">
        <v>72689.798054001585</v>
      </c>
      <c r="H174" s="11">
        <v>70619.533703387715</v>
      </c>
      <c r="I174" s="11">
        <v>72031.924377455463</v>
      </c>
      <c r="J174" s="11">
        <v>73472.562865004584</v>
      </c>
      <c r="K174" s="11">
        <v>75852.132709696874</v>
      </c>
      <c r="L174" s="11">
        <v>77369.175363890827</v>
      </c>
      <c r="M174" s="11">
        <v>78916.558871168658</v>
      </c>
      <c r="N174" s="11">
        <v>80494.890048591973</v>
      </c>
      <c r="O174" s="11">
        <v>82104.787849563829</v>
      </c>
      <c r="P174" s="11">
        <v>83746.883606555115</v>
      </c>
      <c r="Q174" s="11">
        <v>85421.821278686228</v>
      </c>
      <c r="R174" s="11">
        <v>87130.257704259915</v>
      </c>
      <c r="S174" s="11">
        <v>88872.862858345092</v>
      </c>
      <c r="T174" s="11">
        <v>90650.320115512048</v>
      </c>
      <c r="U174" s="11">
        <v>92463.326517822265</v>
      </c>
      <c r="V174" s="11">
        <v>94312.593048178736</v>
      </c>
      <c r="W174" s="11">
        <v>96198.844909142295</v>
      </c>
      <c r="X174" s="11">
        <v>98122.821807325163</v>
      </c>
      <c r="Y174" s="11">
        <v>100085.27824347165</v>
      </c>
      <c r="Z174" s="11">
        <v>102086.98380834104</v>
      </c>
      <c r="AA174" s="11">
        <v>104128.72348450788</v>
      </c>
      <c r="AB174" s="11">
        <v>106211.29795419802</v>
      </c>
      <c r="AC174" s="11">
        <v>101313.07401457513</v>
      </c>
      <c r="AE174" s="8">
        <v>1213260.8122351714</v>
      </c>
      <c r="AF174" s="9" t="s">
        <v>18</v>
      </c>
    </row>
    <row r="175" spans="2:32" x14ac:dyDescent="0.5">
      <c r="B175" s="19">
        <f t="shared" ref="B175:C175" si="93">B95</f>
        <v>7</v>
      </c>
      <c r="C175" s="19" t="s">
        <v>4</v>
      </c>
      <c r="D175" s="4" t="s">
        <v>16</v>
      </c>
      <c r="E175" s="11">
        <v>67316.499563999983</v>
      </c>
      <c r="F175" s="11">
        <v>68662.829555279997</v>
      </c>
      <c r="G175" s="11">
        <v>72689.798054001585</v>
      </c>
      <c r="H175" s="11">
        <v>70619.533703387715</v>
      </c>
      <c r="I175" s="11">
        <v>72031.924377455463</v>
      </c>
      <c r="J175" s="11">
        <v>73472.562865004584</v>
      </c>
      <c r="K175" s="11">
        <v>74942.014122304667</v>
      </c>
      <c r="L175" s="11">
        <v>76440.854404750775</v>
      </c>
      <c r="M175" s="11">
        <v>77969.671492845795</v>
      </c>
      <c r="N175" s="11">
        <v>79529.064922702688</v>
      </c>
      <c r="O175" s="11">
        <v>81119.646221156727</v>
      </c>
      <c r="P175" s="11">
        <v>82960.17673424464</v>
      </c>
      <c r="Q175" s="11">
        <v>84619.380268929555</v>
      </c>
      <c r="R175" s="11">
        <v>86311.76787430812</v>
      </c>
      <c r="S175" s="11">
        <v>88038.003231794239</v>
      </c>
      <c r="T175" s="11">
        <v>89798.763296430174</v>
      </c>
      <c r="U175" s="11">
        <v>91594.738562358747</v>
      </c>
      <c r="V175" s="11">
        <v>93426.633333605947</v>
      </c>
      <c r="W175" s="11">
        <v>95295.166000278099</v>
      </c>
      <c r="X175" s="11">
        <v>103216.18437920394</v>
      </c>
      <c r="Y175" s="11">
        <v>95029.753449737647</v>
      </c>
      <c r="Z175" s="11">
        <v>96930.348518732397</v>
      </c>
      <c r="AA175" s="11">
        <v>98868.955489107058</v>
      </c>
      <c r="AB175" s="11">
        <v>100846.33459888921</v>
      </c>
      <c r="AC175" s="11">
        <v>102863.26129086695</v>
      </c>
      <c r="AE175" s="8">
        <v>1201916.8214972112</v>
      </c>
      <c r="AF175" s="9" t="s">
        <v>18</v>
      </c>
    </row>
    <row r="176" spans="2:32" x14ac:dyDescent="0.5">
      <c r="B176" s="19">
        <f t="shared" ref="B176:C176" si="94">B96</f>
        <v>8</v>
      </c>
      <c r="C176" s="19" t="s">
        <v>5</v>
      </c>
      <c r="D176" s="4" t="s">
        <v>16</v>
      </c>
      <c r="E176" s="11">
        <v>67316.499563999983</v>
      </c>
      <c r="F176" s="11">
        <v>68662.829555279997</v>
      </c>
      <c r="G176" s="11">
        <v>72689.798054001585</v>
      </c>
      <c r="H176" s="11">
        <v>70619.533703387715</v>
      </c>
      <c r="I176" s="11">
        <v>72031.924377455463</v>
      </c>
      <c r="J176" s="11">
        <v>73472.562865004584</v>
      </c>
      <c r="K176" s="11">
        <v>74942.014122304667</v>
      </c>
      <c r="L176" s="11">
        <v>76440.854404750775</v>
      </c>
      <c r="M176" s="11">
        <v>77969.671492845795</v>
      </c>
      <c r="N176" s="11">
        <v>75560.400636453196</v>
      </c>
      <c r="O176" s="11">
        <v>77071.608649182264</v>
      </c>
      <c r="P176" s="11">
        <v>78613.040822165945</v>
      </c>
      <c r="Q176" s="11">
        <v>80185.301638609249</v>
      </c>
      <c r="R176" s="11">
        <v>81789.007671381434</v>
      </c>
      <c r="S176" s="11">
        <v>83424.787824809013</v>
      </c>
      <c r="T176" s="11">
        <v>85093.283581305252</v>
      </c>
      <c r="U176" s="11">
        <v>86795.149252931325</v>
      </c>
      <c r="V176" s="11">
        <v>88531.052237989978</v>
      </c>
      <c r="W176" s="11">
        <v>90301.673282749762</v>
      </c>
      <c r="X176" s="11">
        <v>92107.706748404758</v>
      </c>
      <c r="Y176" s="11">
        <v>94210.555494523316</v>
      </c>
      <c r="Z176" s="11">
        <v>96094.76660441373</v>
      </c>
      <c r="AA176" s="11">
        <v>98016.661936502031</v>
      </c>
      <c r="AB176" s="11">
        <v>99976.995175232048</v>
      </c>
      <c r="AC176" s="11">
        <v>90880.78861697283</v>
      </c>
      <c r="AE176" s="8">
        <v>1169166.7645368422</v>
      </c>
      <c r="AF176" s="9" t="s">
        <v>18</v>
      </c>
    </row>
    <row r="177" spans="2:32" x14ac:dyDescent="0.5">
      <c r="B177" s="19" t="str">
        <f t="shared" ref="B177:C177" si="95">B97</f>
        <v>8LB</v>
      </c>
      <c r="C177" s="19" t="s">
        <v>49</v>
      </c>
      <c r="D177" s="4" t="s">
        <v>16</v>
      </c>
      <c r="E177" s="11">
        <v>67316.499563999983</v>
      </c>
      <c r="F177" s="11">
        <v>68662.829555279997</v>
      </c>
      <c r="G177" s="11">
        <v>72689.798054001585</v>
      </c>
      <c r="H177" s="11">
        <v>70619.533703387715</v>
      </c>
      <c r="I177" s="11">
        <v>72031.924377455463</v>
      </c>
      <c r="J177" s="11">
        <v>73472.562865004584</v>
      </c>
      <c r="K177" s="11">
        <v>74942.014122304667</v>
      </c>
      <c r="L177" s="11">
        <v>76440.854404750775</v>
      </c>
      <c r="M177" s="11">
        <v>77969.671492845795</v>
      </c>
      <c r="N177" s="11">
        <v>75560.400636453196</v>
      </c>
      <c r="O177" s="11">
        <v>77071.608649182264</v>
      </c>
      <c r="P177" s="11">
        <v>78613.040822165945</v>
      </c>
      <c r="Q177" s="11">
        <v>80185.301638609249</v>
      </c>
      <c r="R177" s="11">
        <v>81789.007671381434</v>
      </c>
      <c r="S177" s="11">
        <v>83424.787824809013</v>
      </c>
      <c r="T177" s="11">
        <v>85093.283581305252</v>
      </c>
      <c r="U177" s="11">
        <v>86795.149252931325</v>
      </c>
      <c r="V177" s="11">
        <v>88531.052237989978</v>
      </c>
      <c r="W177" s="11">
        <v>90301.673282749762</v>
      </c>
      <c r="X177" s="11">
        <v>92107.706748404758</v>
      </c>
      <c r="Y177" s="11">
        <v>93949.860883372879</v>
      </c>
      <c r="Z177" s="11">
        <v>95828.858101040285</v>
      </c>
      <c r="AA177" s="11">
        <v>97745.43526306111</v>
      </c>
      <c r="AB177" s="11">
        <v>99700.343968322311</v>
      </c>
      <c r="AC177" s="11">
        <v>97239.777451518123</v>
      </c>
      <c r="AE177" s="8">
        <v>1170761.9955340819</v>
      </c>
      <c r="AF177" s="9" t="s">
        <v>18</v>
      </c>
    </row>
    <row r="178" spans="2:32" x14ac:dyDescent="0.5">
      <c r="B178" s="19" t="str">
        <f t="shared" ref="B178:C178" si="96">B98</f>
        <v>8NoST</v>
      </c>
      <c r="C178" s="19" t="s">
        <v>50</v>
      </c>
      <c r="D178" s="4" t="s">
        <v>16</v>
      </c>
      <c r="E178" s="11">
        <v>67316.499563999983</v>
      </c>
      <c r="F178" s="11">
        <v>68662.829555279997</v>
      </c>
      <c r="G178" s="11">
        <v>72689.798054001585</v>
      </c>
      <c r="H178" s="11">
        <v>70619.533703387715</v>
      </c>
      <c r="I178" s="11">
        <v>72031.924377455463</v>
      </c>
      <c r="J178" s="11">
        <v>73472.562865004584</v>
      </c>
      <c r="K178" s="11">
        <v>74942.014122304667</v>
      </c>
      <c r="L178" s="11">
        <v>76440.854404750775</v>
      </c>
      <c r="M178" s="11">
        <v>77969.671492845795</v>
      </c>
      <c r="N178" s="11">
        <v>79529.064922702688</v>
      </c>
      <c r="O178" s="11">
        <v>81119.646221156727</v>
      </c>
      <c r="P178" s="11">
        <v>82742.039145579882</v>
      </c>
      <c r="Q178" s="11">
        <v>84396.8799284915</v>
      </c>
      <c r="R178" s="11">
        <v>86084.817527061299</v>
      </c>
      <c r="S178" s="11">
        <v>87806.513877602483</v>
      </c>
      <c r="T178" s="11">
        <v>85093.283581305252</v>
      </c>
      <c r="U178" s="11">
        <v>86795.149252931325</v>
      </c>
      <c r="V178" s="11">
        <v>88776.710592573101</v>
      </c>
      <c r="W178" s="11">
        <v>90552.244804424539</v>
      </c>
      <c r="X178" s="11">
        <v>92363.289700513036</v>
      </c>
      <c r="Y178" s="11">
        <v>94210.555494523316</v>
      </c>
      <c r="Z178" s="11">
        <v>96094.76660441373</v>
      </c>
      <c r="AA178" s="11">
        <v>92882.771501764524</v>
      </c>
      <c r="AB178" s="11">
        <v>94740.426931799855</v>
      </c>
      <c r="AC178" s="11">
        <v>94285.231443964512</v>
      </c>
      <c r="AE178" s="8">
        <v>1181368.8308671101</v>
      </c>
      <c r="AF178" s="9" t="s">
        <v>18</v>
      </c>
    </row>
    <row r="179" spans="2:32" x14ac:dyDescent="0.5">
      <c r="B179" s="19" t="str">
        <f t="shared" ref="B179:C179" si="97">B99</f>
        <v>8NoSTLB</v>
      </c>
      <c r="C179" s="19" t="s">
        <v>51</v>
      </c>
      <c r="D179" s="4" t="s">
        <v>16</v>
      </c>
      <c r="E179" s="11">
        <v>67316.499563999983</v>
      </c>
      <c r="F179" s="11">
        <v>68662.829555279997</v>
      </c>
      <c r="G179" s="11">
        <v>72689.798054001585</v>
      </c>
      <c r="H179" s="11">
        <v>70619.533703387715</v>
      </c>
      <c r="I179" s="11">
        <v>72031.924377455463</v>
      </c>
      <c r="J179" s="11">
        <v>73472.562865004584</v>
      </c>
      <c r="K179" s="11">
        <v>75852.132709696874</v>
      </c>
      <c r="L179" s="11">
        <v>77369.175363890827</v>
      </c>
      <c r="M179" s="11">
        <v>78916.558871168658</v>
      </c>
      <c r="N179" s="11">
        <v>80494.890048591973</v>
      </c>
      <c r="O179" s="11">
        <v>82104.787849563829</v>
      </c>
      <c r="P179" s="11">
        <v>83746.883606555115</v>
      </c>
      <c r="Q179" s="11">
        <v>85421.821278686228</v>
      </c>
      <c r="R179" s="11">
        <v>87130.257704259915</v>
      </c>
      <c r="S179" s="11">
        <v>88872.862858345092</v>
      </c>
      <c r="T179" s="11">
        <v>90650.320115512048</v>
      </c>
      <c r="U179" s="11">
        <v>92463.326517822265</v>
      </c>
      <c r="V179" s="11">
        <v>94312.593048178736</v>
      </c>
      <c r="W179" s="11">
        <v>96198.844909142295</v>
      </c>
      <c r="X179" s="11">
        <v>98122.821807325163</v>
      </c>
      <c r="Y179" s="11">
        <v>100085.27824347165</v>
      </c>
      <c r="Z179" s="11">
        <v>102086.98380834104</v>
      </c>
      <c r="AA179" s="11">
        <v>104128.72348450788</v>
      </c>
      <c r="AB179" s="11">
        <v>106211.29795419802</v>
      </c>
      <c r="AC179" s="11">
        <v>99344.346821217463</v>
      </c>
      <c r="AE179" s="8">
        <v>1212650.3731084103</v>
      </c>
      <c r="AF179" s="9" t="s">
        <v>18</v>
      </c>
    </row>
    <row r="180" spans="2:32" x14ac:dyDescent="0.5">
      <c r="B180" s="19" t="str">
        <f t="shared" ref="B180:C180" si="98">B100</f>
        <v>1TC3</v>
      </c>
      <c r="C180" s="19" t="s">
        <v>52</v>
      </c>
      <c r="D180" s="4" t="s">
        <v>16</v>
      </c>
      <c r="E180" s="11">
        <v>67316.499563999983</v>
      </c>
      <c r="F180" s="11">
        <v>68662.829555279997</v>
      </c>
      <c r="G180" s="11">
        <v>72689.798054001585</v>
      </c>
      <c r="H180" s="11">
        <v>70619.533703387715</v>
      </c>
      <c r="I180" s="11">
        <v>72031.924377455463</v>
      </c>
      <c r="J180" s="11">
        <v>73472.562865004584</v>
      </c>
      <c r="K180" s="11">
        <v>75139.58805714034</v>
      </c>
      <c r="L180" s="11">
        <v>76642.379818283167</v>
      </c>
      <c r="M180" s="11">
        <v>79247.642536009502</v>
      </c>
      <c r="N180" s="11">
        <v>80832.595386729663</v>
      </c>
      <c r="O180" s="11">
        <v>82449.24729446425</v>
      </c>
      <c r="P180" s="11">
        <v>84098.232240353551</v>
      </c>
      <c r="Q180" s="11">
        <v>85780.196885160636</v>
      </c>
      <c r="R180" s="11">
        <v>87495.800822863806</v>
      </c>
      <c r="S180" s="11">
        <v>89245.71683932106</v>
      </c>
      <c r="T180" s="11">
        <v>91030.631176107534</v>
      </c>
      <c r="U180" s="11">
        <v>92851.24379962965</v>
      </c>
      <c r="V180" s="11">
        <v>94708.268675622283</v>
      </c>
      <c r="W180" s="11">
        <v>96602.434049134696</v>
      </c>
      <c r="X180" s="11">
        <v>98534.482730117423</v>
      </c>
      <c r="Y180" s="11">
        <v>100505.17238471974</v>
      </c>
      <c r="Z180" s="11">
        <v>102515.2758324141</v>
      </c>
      <c r="AA180" s="11">
        <v>104565.58134906241</v>
      </c>
      <c r="AB180" s="11">
        <v>106656.89297604361</v>
      </c>
      <c r="AC180" s="11">
        <v>108790.03083556455</v>
      </c>
      <c r="AE180" s="8">
        <v>1217441.6303673906</v>
      </c>
      <c r="AF180" s="9" t="s">
        <v>18</v>
      </c>
    </row>
    <row r="181" spans="2:32" x14ac:dyDescent="0.5">
      <c r="B181" s="19">
        <f t="shared" ref="B181:C181" si="99">B101</f>
        <v>13</v>
      </c>
      <c r="C181" s="19" t="s">
        <v>53</v>
      </c>
      <c r="D181" s="4" t="s">
        <v>16</v>
      </c>
      <c r="E181" s="11">
        <v>67316.499563999983</v>
      </c>
      <c r="F181" s="11">
        <v>68662.829555279997</v>
      </c>
      <c r="G181" s="11">
        <v>72689.798054001585</v>
      </c>
      <c r="H181" s="11">
        <v>70619.533703387715</v>
      </c>
      <c r="I181" s="11">
        <v>72031.924377455463</v>
      </c>
      <c r="J181" s="11">
        <v>73472.562865004584</v>
      </c>
      <c r="K181" s="11">
        <v>74942.014122304667</v>
      </c>
      <c r="L181" s="11">
        <v>76440.854404750775</v>
      </c>
      <c r="M181" s="11">
        <v>77969.671492845795</v>
      </c>
      <c r="N181" s="11">
        <v>79529.064922702688</v>
      </c>
      <c r="O181" s="11">
        <v>81119.646221156727</v>
      </c>
      <c r="P181" s="11">
        <v>82742.039145579882</v>
      </c>
      <c r="Q181" s="11">
        <v>84396.8799284915</v>
      </c>
      <c r="R181" s="11">
        <v>86084.817527061299</v>
      </c>
      <c r="S181" s="11">
        <v>93254.588911138562</v>
      </c>
      <c r="T181" s="11">
        <v>90886.439256787635</v>
      </c>
      <c r="U181" s="11">
        <v>92704.16804192336</v>
      </c>
      <c r="V181" s="11">
        <v>94558.25140276186</v>
      </c>
      <c r="W181" s="11">
        <v>96449.416430817073</v>
      </c>
      <c r="X181" s="11">
        <v>98378.404759433441</v>
      </c>
      <c r="Y181" s="11">
        <v>100345.97285462209</v>
      </c>
      <c r="Z181" s="11">
        <v>102352.89231171449</v>
      </c>
      <c r="AA181" s="11">
        <v>104399.9501579488</v>
      </c>
      <c r="AB181" s="11">
        <v>106487.94916110775</v>
      </c>
      <c r="AC181" s="11">
        <v>108617.70814432995</v>
      </c>
      <c r="AE181" s="8">
        <v>1213731.8485060732</v>
      </c>
      <c r="AF181" s="9" t="s">
        <v>18</v>
      </c>
    </row>
    <row r="182" spans="2:32" x14ac:dyDescent="0.5">
      <c r="B182" s="19">
        <f t="shared" ref="B182:C182" si="100">B102</f>
        <v>14</v>
      </c>
      <c r="C182" s="19" t="s">
        <v>6</v>
      </c>
      <c r="D182" s="4" t="s">
        <v>16</v>
      </c>
      <c r="E182" s="11">
        <v>67316.499563999983</v>
      </c>
      <c r="F182" s="11">
        <v>68662.829555279997</v>
      </c>
      <c r="G182" s="11">
        <v>72689.798054001585</v>
      </c>
      <c r="H182" s="11">
        <v>70619.533703387715</v>
      </c>
      <c r="I182" s="11">
        <v>72031.924377455463</v>
      </c>
      <c r="J182" s="11">
        <v>73472.562865004584</v>
      </c>
      <c r="K182" s="11">
        <v>74942.014122304667</v>
      </c>
      <c r="L182" s="11">
        <v>76440.854404750775</v>
      </c>
      <c r="M182" s="11">
        <v>74078.824153385533</v>
      </c>
      <c r="N182" s="11">
        <v>75560.400636453196</v>
      </c>
      <c r="O182" s="11">
        <v>77071.608649182264</v>
      </c>
      <c r="P182" s="11">
        <v>78613.040822165945</v>
      </c>
      <c r="Q182" s="11">
        <v>80185.301638609249</v>
      </c>
      <c r="R182" s="11">
        <v>81789.007671381434</v>
      </c>
      <c r="S182" s="11">
        <v>83424.787824809013</v>
      </c>
      <c r="T182" s="11">
        <v>85093.283581305252</v>
      </c>
      <c r="U182" s="11">
        <v>86795.149252931325</v>
      </c>
      <c r="V182" s="11">
        <v>88531.052237989978</v>
      </c>
      <c r="W182" s="11">
        <v>90552.244804424539</v>
      </c>
      <c r="X182" s="11">
        <v>92363.289700513036</v>
      </c>
      <c r="Y182" s="11">
        <v>94210.555494523316</v>
      </c>
      <c r="Z182" s="11">
        <v>96094.76660441373</v>
      </c>
      <c r="AA182" s="11">
        <v>98016.661936502031</v>
      </c>
      <c r="AB182" s="11">
        <v>99976.995175232048</v>
      </c>
      <c r="AC182" s="11">
        <v>90880.78861697283</v>
      </c>
      <c r="AE182" s="8">
        <v>1166738.5464016122</v>
      </c>
      <c r="AF182" s="9" t="s">
        <v>18</v>
      </c>
    </row>
    <row r="183" spans="2:32" x14ac:dyDescent="0.5">
      <c r="B183" s="19" t="str">
        <f t="shared" ref="B183:C183" si="101">B103</f>
        <v>1TC3TR5</v>
      </c>
      <c r="C183" s="19" t="s">
        <v>54</v>
      </c>
      <c r="D183" s="4" t="s">
        <v>16</v>
      </c>
      <c r="E183" s="11">
        <v>67316.499563999983</v>
      </c>
      <c r="F183" s="11">
        <v>68662.829555279997</v>
      </c>
      <c r="G183" s="11">
        <v>72689.798054001585</v>
      </c>
      <c r="H183" s="11">
        <v>70619.533703387715</v>
      </c>
      <c r="I183" s="11">
        <v>72031.924377455463</v>
      </c>
      <c r="J183" s="11">
        <v>73472.562865004584</v>
      </c>
      <c r="K183" s="11">
        <v>75139.58805714034</v>
      </c>
      <c r="L183" s="11">
        <v>76642.379818283167</v>
      </c>
      <c r="M183" s="11">
        <v>79247.642536009502</v>
      </c>
      <c r="N183" s="11">
        <v>80832.595386729663</v>
      </c>
      <c r="O183" s="11">
        <v>82449.24729446425</v>
      </c>
      <c r="P183" s="11">
        <v>84098.232240353551</v>
      </c>
      <c r="Q183" s="11">
        <v>78690.71510762164</v>
      </c>
      <c r="R183" s="11">
        <v>80264.52940977407</v>
      </c>
      <c r="S183" s="11">
        <v>81869.81999796952</v>
      </c>
      <c r="T183" s="11">
        <v>83507.216397928947</v>
      </c>
      <c r="U183" s="11">
        <v>85177.360725887484</v>
      </c>
      <c r="V183" s="11">
        <v>86880.907940405246</v>
      </c>
      <c r="W183" s="11">
        <v>88618.526099213355</v>
      </c>
      <c r="X183" s="11">
        <v>90390.896621197637</v>
      </c>
      <c r="Y183" s="11">
        <v>92198.714553621568</v>
      </c>
      <c r="Z183" s="11">
        <v>94042.688844693999</v>
      </c>
      <c r="AA183" s="11">
        <v>95923.542621587883</v>
      </c>
      <c r="AB183" s="11">
        <v>97842.013474019666</v>
      </c>
      <c r="AC183" s="11">
        <v>99798.853743500003</v>
      </c>
      <c r="AE183" s="8">
        <v>1174060.2915698327</v>
      </c>
      <c r="AF183" s="9" t="s">
        <v>18</v>
      </c>
    </row>
    <row r="184" spans="2:32" x14ac:dyDescent="0.5">
      <c r="B184" s="19">
        <f t="shared" ref="B184:C184" si="102">B104</f>
        <v>16</v>
      </c>
      <c r="C184" s="19" t="s">
        <v>55</v>
      </c>
      <c r="D184" s="4" t="s">
        <v>16</v>
      </c>
      <c r="E184" s="11">
        <v>67316.499563999983</v>
      </c>
      <c r="F184" s="11">
        <v>68662.829555279997</v>
      </c>
      <c r="G184" s="11">
        <v>72689.798054001585</v>
      </c>
      <c r="H184" s="11">
        <v>70619.533703387715</v>
      </c>
      <c r="I184" s="11">
        <v>72031.924377455463</v>
      </c>
      <c r="J184" s="11">
        <v>69806.130516718229</v>
      </c>
      <c r="K184" s="11">
        <v>71202.25312705258</v>
      </c>
      <c r="L184" s="11">
        <v>72626.298189593654</v>
      </c>
      <c r="M184" s="11">
        <v>74078.824153385533</v>
      </c>
      <c r="N184" s="11">
        <v>75560.400636453196</v>
      </c>
      <c r="O184" s="11">
        <v>77071.608649182264</v>
      </c>
      <c r="P184" s="11">
        <v>78613.040822165945</v>
      </c>
      <c r="Q184" s="11">
        <v>80185.301638609249</v>
      </c>
      <c r="R184" s="11">
        <v>81789.007671381434</v>
      </c>
      <c r="S184" s="11">
        <v>83424.787824809013</v>
      </c>
      <c r="T184" s="11">
        <v>85093.283581305252</v>
      </c>
      <c r="U184" s="11">
        <v>87035.990777032421</v>
      </c>
      <c r="V184" s="11">
        <v>88776.710592573101</v>
      </c>
      <c r="W184" s="11">
        <v>90552.244804424539</v>
      </c>
      <c r="X184" s="11">
        <v>92363.289700513036</v>
      </c>
      <c r="Y184" s="11">
        <v>94210.555494523316</v>
      </c>
      <c r="Z184" s="11">
        <v>96094.76660441373</v>
      </c>
      <c r="AA184" s="11">
        <v>98016.661936502031</v>
      </c>
      <c r="AB184" s="11">
        <v>99976.995175232048</v>
      </c>
      <c r="AC184" s="11">
        <v>101976.53507873674</v>
      </c>
      <c r="AE184" s="8">
        <v>1162022.1467218795</v>
      </c>
      <c r="AF184" s="9" t="s">
        <v>18</v>
      </c>
    </row>
    <row r="185" spans="2:32" x14ac:dyDescent="0.5">
      <c r="B185" s="19">
        <f t="shared" ref="B185:C185" si="103">B105</f>
        <v>17</v>
      </c>
      <c r="C185" s="19" t="s">
        <v>7</v>
      </c>
      <c r="D185" s="4" t="s">
        <v>16</v>
      </c>
      <c r="E185" s="11">
        <v>67316.499563999983</v>
      </c>
      <c r="F185" s="11">
        <v>68662.829555279997</v>
      </c>
      <c r="G185" s="11">
        <v>72689.798054001585</v>
      </c>
      <c r="H185" s="11">
        <v>70619.533703387715</v>
      </c>
      <c r="I185" s="11">
        <v>72031.924377455463</v>
      </c>
      <c r="J185" s="11">
        <v>73472.562865004584</v>
      </c>
      <c r="K185" s="11">
        <v>71202.25312705258</v>
      </c>
      <c r="L185" s="11">
        <v>72626.298189593654</v>
      </c>
      <c r="M185" s="11">
        <v>74078.824153385533</v>
      </c>
      <c r="N185" s="11">
        <v>75560.400636453196</v>
      </c>
      <c r="O185" s="11">
        <v>77071.608649182264</v>
      </c>
      <c r="P185" s="11">
        <v>78613.040822165945</v>
      </c>
      <c r="Q185" s="11">
        <v>80185.301638609249</v>
      </c>
      <c r="R185" s="11">
        <v>81789.007671381434</v>
      </c>
      <c r="S185" s="11">
        <v>83424.787824809013</v>
      </c>
      <c r="T185" s="11">
        <v>85093.283581305252</v>
      </c>
      <c r="U185" s="11">
        <v>86795.149252931325</v>
      </c>
      <c r="V185" s="11">
        <v>88531.052237989978</v>
      </c>
      <c r="W185" s="11">
        <v>90552.244804424539</v>
      </c>
      <c r="X185" s="11">
        <v>92363.289700513036</v>
      </c>
      <c r="Y185" s="11">
        <v>94210.555494523316</v>
      </c>
      <c r="Z185" s="11">
        <v>96094.76660441373</v>
      </c>
      <c r="AA185" s="11">
        <v>98016.661936502031</v>
      </c>
      <c r="AB185" s="11">
        <v>99976.995175232048</v>
      </c>
      <c r="AC185" s="11">
        <v>90880.78861697283</v>
      </c>
      <c r="AE185" s="8">
        <v>1161236.9452823699</v>
      </c>
      <c r="AF185" s="9" t="s">
        <v>18</v>
      </c>
    </row>
    <row r="186" spans="2:32" x14ac:dyDescent="0.5">
      <c r="B186" s="19" t="str">
        <f t="shared" ref="B186:C186" si="104">B106</f>
        <v>1NoSTTX</v>
      </c>
      <c r="C186" s="19" t="s">
        <v>56</v>
      </c>
      <c r="D186" s="4" t="s">
        <v>16</v>
      </c>
      <c r="E186" s="11">
        <v>64171.138823999987</v>
      </c>
      <c r="F186" s="11">
        <v>65454.561600480003</v>
      </c>
      <c r="G186" s="11">
        <v>69417.364740105593</v>
      </c>
      <c r="H186" s="11">
        <v>67281.651723213799</v>
      </c>
      <c r="I186" s="11">
        <v>69952.181721518078</v>
      </c>
      <c r="J186" s="11">
        <v>71351.225355948438</v>
      </c>
      <c r="K186" s="11">
        <v>72778.249863067394</v>
      </c>
      <c r="L186" s="11">
        <v>74233.814860328755</v>
      </c>
      <c r="M186" s="11">
        <v>75718.491157535347</v>
      </c>
      <c r="N186" s="11">
        <v>77232.860980686004</v>
      </c>
      <c r="O186" s="11">
        <v>78563.657819255837</v>
      </c>
      <c r="P186" s="11">
        <v>80134.930975640993</v>
      </c>
      <c r="Q186" s="11">
        <v>81737.629595153805</v>
      </c>
      <c r="R186" s="11">
        <v>83599.3325343037</v>
      </c>
      <c r="S186" s="11">
        <v>90719.394218525806</v>
      </c>
      <c r="T186" s="11">
        <v>92533.782102896381</v>
      </c>
      <c r="U186" s="11">
        <v>94384.45774495427</v>
      </c>
      <c r="V186" s="11">
        <v>96272.146899853382</v>
      </c>
      <c r="W186" s="11">
        <v>98197.589837850435</v>
      </c>
      <c r="X186" s="11">
        <v>100161.54163460745</v>
      </c>
      <c r="Y186" s="11">
        <v>102164.7724672996</v>
      </c>
      <c r="Z186" s="11">
        <v>104208.06791664554</v>
      </c>
      <c r="AA186" s="11">
        <v>106292.22927497847</v>
      </c>
      <c r="AB186" s="11">
        <v>108418.07386047802</v>
      </c>
      <c r="AC186" s="11">
        <v>110586.43533768762</v>
      </c>
      <c r="AE186" s="8">
        <v>1191925.5767428591</v>
      </c>
      <c r="AF186" s="9" t="s">
        <v>18</v>
      </c>
    </row>
    <row r="187" spans="2:32" x14ac:dyDescent="0.5">
      <c r="B187" s="19" t="str">
        <f t="shared" ref="B187:C187" si="105">B107</f>
        <v>4NoST</v>
      </c>
      <c r="C187" s="19" t="s">
        <v>57</v>
      </c>
      <c r="D187" s="4" t="s">
        <v>16</v>
      </c>
      <c r="E187" s="11">
        <v>67316.499563999983</v>
      </c>
      <c r="F187" s="11">
        <v>68662.829555279997</v>
      </c>
      <c r="G187" s="11">
        <v>72689.798054001585</v>
      </c>
      <c r="H187" s="11">
        <v>70619.533703387715</v>
      </c>
      <c r="I187" s="11">
        <v>72031.924377455463</v>
      </c>
      <c r="J187" s="11">
        <v>78031.268338185255</v>
      </c>
      <c r="K187" s="11">
        <v>79789.467639784649</v>
      </c>
      <c r="L187" s="11">
        <v>81385.25699258034</v>
      </c>
      <c r="M187" s="11">
        <v>83012.962132431931</v>
      </c>
      <c r="N187" s="11">
        <v>84673.221375080568</v>
      </c>
      <c r="O187" s="11">
        <v>86366.685802582171</v>
      </c>
      <c r="P187" s="11">
        <v>88094.019518633795</v>
      </c>
      <c r="Q187" s="11">
        <v>89855.899909006504</v>
      </c>
      <c r="R187" s="11">
        <v>91653.01790718663</v>
      </c>
      <c r="S187" s="11">
        <v>93486.078265330318</v>
      </c>
      <c r="T187" s="11">
        <v>90886.439256787635</v>
      </c>
      <c r="U187" s="11">
        <v>92704.16804192336</v>
      </c>
      <c r="V187" s="11">
        <v>94558.25140276186</v>
      </c>
      <c r="W187" s="11">
        <v>96449.416430817073</v>
      </c>
      <c r="X187" s="11">
        <v>98378.404759433441</v>
      </c>
      <c r="Y187" s="11">
        <v>100345.97285462209</v>
      </c>
      <c r="Z187" s="11">
        <v>102352.89231171449</v>
      </c>
      <c r="AA187" s="11">
        <v>104399.9501579488</v>
      </c>
      <c r="AB187" s="11">
        <v>106487.94916110775</v>
      </c>
      <c r="AC187" s="11">
        <v>97289.100630135712</v>
      </c>
      <c r="AE187" s="8">
        <v>1240111.7408757359</v>
      </c>
      <c r="AF187" s="9" t="s">
        <v>18</v>
      </c>
    </row>
    <row r="188" spans="2:32" x14ac:dyDescent="0.5">
      <c r="B188" s="19" t="str">
        <f t="shared" ref="B188:C188" si="106">B108</f>
        <v>5NoST</v>
      </c>
      <c r="C188" s="19" t="s">
        <v>58</v>
      </c>
      <c r="D188" s="4" t="s">
        <v>16</v>
      </c>
      <c r="E188" s="11">
        <v>67316.499563999983</v>
      </c>
      <c r="F188" s="11">
        <v>68662.829555279997</v>
      </c>
      <c r="G188" s="11">
        <v>72689.798054001585</v>
      </c>
      <c r="H188" s="11">
        <v>70619.533703387715</v>
      </c>
      <c r="I188" s="11">
        <v>72031.924377455463</v>
      </c>
      <c r="J188" s="11">
        <v>73666.262801117991</v>
      </c>
      <c r="K188" s="11">
        <v>75139.58805714034</v>
      </c>
      <c r="L188" s="11">
        <v>76642.379818283167</v>
      </c>
      <c r="M188" s="11">
        <v>78175.227414648834</v>
      </c>
      <c r="N188" s="11">
        <v>79738.731962941791</v>
      </c>
      <c r="O188" s="11">
        <v>81333.506602200607</v>
      </c>
      <c r="P188" s="11">
        <v>82960.17673424464</v>
      </c>
      <c r="Q188" s="11">
        <v>84619.380268929555</v>
      </c>
      <c r="R188" s="11">
        <v>86311.76787430812</v>
      </c>
      <c r="S188" s="11">
        <v>88038.003231794239</v>
      </c>
      <c r="T188" s="11">
        <v>85329.402722580839</v>
      </c>
      <c r="U188" s="11">
        <v>87035.990777032421</v>
      </c>
      <c r="V188" s="11">
        <v>88776.710592573101</v>
      </c>
      <c r="W188" s="11">
        <v>90552.244804424539</v>
      </c>
      <c r="X188" s="11">
        <v>92363.289700513036</v>
      </c>
      <c r="Y188" s="11">
        <v>94210.555494523316</v>
      </c>
      <c r="Z188" s="11">
        <v>96094.76660441373</v>
      </c>
      <c r="AA188" s="11">
        <v>98016.661936502031</v>
      </c>
      <c r="AB188" s="11">
        <v>99976.995175232048</v>
      </c>
      <c r="AC188" s="11">
        <v>101976.53507873674</v>
      </c>
      <c r="AE188" s="8">
        <v>1188774.1699266741</v>
      </c>
      <c r="AF188" s="9" t="s">
        <v>18</v>
      </c>
    </row>
    <row r="189" spans="2:32" x14ac:dyDescent="0.5">
      <c r="B189" s="19" t="str">
        <f t="shared" ref="B189:C189" si="107">B109</f>
        <v>17NoST</v>
      </c>
      <c r="C189" s="19" t="s">
        <v>59</v>
      </c>
      <c r="D189" s="4" t="s">
        <v>16</v>
      </c>
      <c r="E189" s="11">
        <v>67316.499563999983</v>
      </c>
      <c r="F189" s="11">
        <v>68662.829555279997</v>
      </c>
      <c r="G189" s="11">
        <v>72689.798054001585</v>
      </c>
      <c r="H189" s="11">
        <v>70619.533703387715</v>
      </c>
      <c r="I189" s="11">
        <v>72031.924377455463</v>
      </c>
      <c r="J189" s="11">
        <v>73472.562865004584</v>
      </c>
      <c r="K189" s="11">
        <v>74942.014122304667</v>
      </c>
      <c r="L189" s="11">
        <v>76440.854404750775</v>
      </c>
      <c r="M189" s="11">
        <v>77969.671492845795</v>
      </c>
      <c r="N189" s="11">
        <v>79529.064922702688</v>
      </c>
      <c r="O189" s="11">
        <v>81119.646221156727</v>
      </c>
      <c r="P189" s="11">
        <v>82742.039145579882</v>
      </c>
      <c r="Q189" s="11">
        <v>84396.8799284915</v>
      </c>
      <c r="R189" s="11">
        <v>81789.007671381434</v>
      </c>
      <c r="S189" s="11">
        <v>83424.787824809013</v>
      </c>
      <c r="T189" s="11">
        <v>83595.060955197696</v>
      </c>
      <c r="U189" s="11">
        <v>85266.962174301618</v>
      </c>
      <c r="V189" s="11">
        <v>86972.301417787661</v>
      </c>
      <c r="W189" s="11">
        <v>88711.747446143418</v>
      </c>
      <c r="X189" s="11">
        <v>82342.396286146541</v>
      </c>
      <c r="Y189" s="11">
        <v>83989.244211869431</v>
      </c>
      <c r="Z189" s="11">
        <v>85669.029096106839</v>
      </c>
      <c r="AA189" s="11">
        <v>87382.409678028955</v>
      </c>
      <c r="AB189" s="11">
        <v>89130.057871589554</v>
      </c>
      <c r="AC189" s="11">
        <v>79584.051514827108</v>
      </c>
      <c r="AE189" s="8">
        <v>1154079.4398499322</v>
      </c>
      <c r="AF189" s="9" t="s">
        <v>18</v>
      </c>
    </row>
    <row r="190" spans="2:32" x14ac:dyDescent="0.5">
      <c r="B190" s="19" t="str">
        <f t="shared" ref="B190:C190" si="108">B110</f>
        <v>1LBNoSTTx</v>
      </c>
      <c r="C190" s="19" t="s">
        <v>60</v>
      </c>
      <c r="D190" s="4" t="s">
        <v>16</v>
      </c>
      <c r="E190" s="11">
        <v>64171.138823999987</v>
      </c>
      <c r="F190" s="11">
        <v>65454.561600480003</v>
      </c>
      <c r="G190" s="11">
        <v>69417.364740105593</v>
      </c>
      <c r="H190" s="11">
        <v>67281.651723213799</v>
      </c>
      <c r="I190" s="11">
        <v>68627.284757678091</v>
      </c>
      <c r="J190" s="11">
        <v>69999.830452831637</v>
      </c>
      <c r="K190" s="11">
        <v>71399.827061888253</v>
      </c>
      <c r="L190" s="11">
        <v>72827.823603126046</v>
      </c>
      <c r="M190" s="11">
        <v>74284.380075188572</v>
      </c>
      <c r="N190" s="11">
        <v>75770.067676692299</v>
      </c>
      <c r="O190" s="11">
        <v>78563.657819255837</v>
      </c>
      <c r="P190" s="11">
        <v>80134.930975640993</v>
      </c>
      <c r="Q190" s="11">
        <v>81737.629595153805</v>
      </c>
      <c r="R190" s="11">
        <v>88713.632219935374</v>
      </c>
      <c r="S190" s="11">
        <v>90487.90486433405</v>
      </c>
      <c r="T190" s="11">
        <v>92297.662961620794</v>
      </c>
      <c r="U190" s="11">
        <v>94143.616220853175</v>
      </c>
      <c r="V190" s="11">
        <v>96026.488545270258</v>
      </c>
      <c r="W190" s="11">
        <v>97947.018316175658</v>
      </c>
      <c r="X190" s="11">
        <v>99905.958682499171</v>
      </c>
      <c r="Y190" s="11">
        <v>101904.07785614916</v>
      </c>
      <c r="Z190" s="11">
        <v>103942.15941327209</v>
      </c>
      <c r="AA190" s="11">
        <v>106021.00260153755</v>
      </c>
      <c r="AB190" s="11">
        <v>108141.42265356828</v>
      </c>
      <c r="AC190" s="11">
        <v>110304.25110663968</v>
      </c>
      <c r="AE190" s="8">
        <v>1187430.2937356508</v>
      </c>
      <c r="AF190" s="9" t="s">
        <v>18</v>
      </c>
    </row>
    <row r="191" spans="2:32" x14ac:dyDescent="0.5">
      <c r="B191" s="19" t="str">
        <f t="shared" ref="B191:C191" si="109">B111</f>
        <v>1CTCCInc</v>
      </c>
      <c r="C191" s="19" t="s">
        <v>61</v>
      </c>
      <c r="D191" s="4" t="s">
        <v>16</v>
      </c>
      <c r="E191" s="11">
        <v>67316.499563999983</v>
      </c>
      <c r="F191" s="11">
        <v>68662.829555279997</v>
      </c>
      <c r="G191" s="11">
        <v>72689.798054001585</v>
      </c>
      <c r="H191" s="11">
        <v>70619.533703387715</v>
      </c>
      <c r="I191" s="11">
        <v>72031.924377455463</v>
      </c>
      <c r="J191" s="11">
        <v>78031.268338185255</v>
      </c>
      <c r="K191" s="11">
        <v>79591.893704948976</v>
      </c>
      <c r="L191" s="11">
        <v>81183.731579047948</v>
      </c>
      <c r="M191" s="11">
        <v>82807.406210628891</v>
      </c>
      <c r="N191" s="11">
        <v>84463.554334841465</v>
      </c>
      <c r="O191" s="11">
        <v>86152.825421538291</v>
      </c>
      <c r="P191" s="11">
        <v>87875.881929969037</v>
      </c>
      <c r="Q191" s="11">
        <v>89633.399568568449</v>
      </c>
      <c r="R191" s="11">
        <v>91426.067559939809</v>
      </c>
      <c r="S191" s="11">
        <v>93486.078265330318</v>
      </c>
      <c r="T191" s="11">
        <v>90886.439256787635</v>
      </c>
      <c r="U191" s="11">
        <v>92704.16804192336</v>
      </c>
      <c r="V191" s="11">
        <v>94558.25140276186</v>
      </c>
      <c r="W191" s="11">
        <v>96449.416430817073</v>
      </c>
      <c r="X191" s="11">
        <v>98378.404759433441</v>
      </c>
      <c r="Y191" s="11">
        <v>90095.218237571651</v>
      </c>
      <c r="Z191" s="11">
        <v>91897.122602323085</v>
      </c>
      <c r="AA191" s="11">
        <v>95627.344171399236</v>
      </c>
      <c r="AB191" s="11">
        <v>97539.891054827254</v>
      </c>
      <c r="AC191" s="11">
        <v>99490.688875923734</v>
      </c>
      <c r="AE191" s="8">
        <v>1226197.797218468</v>
      </c>
      <c r="AF191" s="9" t="s">
        <v>18</v>
      </c>
    </row>
    <row r="192" spans="2:32" x14ac:dyDescent="0.5">
      <c r="B192" s="19" t="str">
        <f t="shared" ref="B192:C192" si="110">B112</f>
        <v>26LB</v>
      </c>
      <c r="C192" s="19" t="s">
        <v>62</v>
      </c>
      <c r="D192" s="4" t="s">
        <v>16</v>
      </c>
      <c r="E192" s="11">
        <v>67316.499563999983</v>
      </c>
      <c r="F192" s="11">
        <v>68662.829555279997</v>
      </c>
      <c r="G192" s="11">
        <v>72689.798054001585</v>
      </c>
      <c r="H192" s="11">
        <v>70619.533703387715</v>
      </c>
      <c r="I192" s="11">
        <v>72031.924377455463</v>
      </c>
      <c r="J192" s="11">
        <v>71157.52541983503</v>
      </c>
      <c r="K192" s="11">
        <v>69038.488867815307</v>
      </c>
      <c r="L192" s="11">
        <v>71347.579604311686</v>
      </c>
      <c r="M192" s="11">
        <v>66224.945883320208</v>
      </c>
      <c r="N192" s="11">
        <v>67549.444800986574</v>
      </c>
      <c r="O192" s="11">
        <v>68900.433697006316</v>
      </c>
      <c r="P192" s="11">
        <v>70278.442370946475</v>
      </c>
      <c r="Q192" s="11">
        <v>71684.011218365398</v>
      </c>
      <c r="R192" s="11">
        <v>73117.691442732699</v>
      </c>
      <c r="S192" s="11">
        <v>74580.045271587325</v>
      </c>
      <c r="T192" s="11">
        <v>76071.646177019094</v>
      </c>
      <c r="U192" s="11">
        <v>77593.079100559451</v>
      </c>
      <c r="V192" s="11">
        <v>79144.940682570654</v>
      </c>
      <c r="W192" s="11">
        <v>80477.267974547271</v>
      </c>
      <c r="X192" s="11">
        <v>82086.813334038263</v>
      </c>
      <c r="Y192" s="11">
        <v>83728.549600718994</v>
      </c>
      <c r="Z192" s="11">
        <v>85403.120592733394</v>
      </c>
      <c r="AA192" s="11">
        <v>87111.183004588034</v>
      </c>
      <c r="AB192" s="11">
        <v>88853.406664679816</v>
      </c>
      <c r="AC192" s="11">
        <v>79301.867283779167</v>
      </c>
      <c r="AE192" s="8">
        <v>1083099.4038224432</v>
      </c>
      <c r="AF192" s="9" t="s">
        <v>18</v>
      </c>
    </row>
    <row r="193" spans="2:32" x14ac:dyDescent="0.5">
      <c r="B193" s="19">
        <f t="shared" ref="B193:C193" si="111">B113</f>
        <v>25</v>
      </c>
      <c r="C193" s="19" t="s">
        <v>8</v>
      </c>
      <c r="D193" s="4" t="s">
        <v>16</v>
      </c>
      <c r="E193" s="11">
        <v>67316.499563999983</v>
      </c>
      <c r="F193" s="11">
        <v>68662.829555279997</v>
      </c>
      <c r="G193" s="11">
        <v>72689.798054001585</v>
      </c>
      <c r="H193" s="11">
        <v>70619.533703387715</v>
      </c>
      <c r="I193" s="11">
        <v>72031.924377455463</v>
      </c>
      <c r="J193" s="11">
        <v>71157.52541983503</v>
      </c>
      <c r="K193" s="11">
        <v>68840.914932979635</v>
      </c>
      <c r="L193" s="11">
        <v>71146.054190779294</v>
      </c>
      <c r="M193" s="11">
        <v>66019.389961517169</v>
      </c>
      <c r="N193" s="11">
        <v>67339.777760747471</v>
      </c>
      <c r="O193" s="11">
        <v>68686.573315962436</v>
      </c>
      <c r="P193" s="11">
        <v>70060.304782281717</v>
      </c>
      <c r="Q193" s="11">
        <v>71461.510877927343</v>
      </c>
      <c r="R193" s="11">
        <v>72890.741095485879</v>
      </c>
      <c r="S193" s="11">
        <v>74348.55591739557</v>
      </c>
      <c r="T193" s="11">
        <v>76071.646177019094</v>
      </c>
      <c r="U193" s="11">
        <v>77593.079100559451</v>
      </c>
      <c r="V193" s="11">
        <v>79144.940682570654</v>
      </c>
      <c r="W193" s="11">
        <v>80727.839496222048</v>
      </c>
      <c r="X193" s="11">
        <v>82342.396286146541</v>
      </c>
      <c r="Y193" s="11">
        <v>83989.244211869431</v>
      </c>
      <c r="Z193" s="11">
        <v>85669.029096106839</v>
      </c>
      <c r="AA193" s="11">
        <v>87382.409678028955</v>
      </c>
      <c r="AB193" s="11">
        <v>89130.057871589554</v>
      </c>
      <c r="AC193" s="11">
        <v>90912.659029021292</v>
      </c>
      <c r="AE193" s="8">
        <v>1086096.3477532847</v>
      </c>
      <c r="AF193" s="9" t="s">
        <v>18</v>
      </c>
    </row>
    <row r="194" spans="2:32" x14ac:dyDescent="0.5">
      <c r="B194" s="19">
        <f t="shared" ref="B194:C194" si="112">B114</f>
        <v>26</v>
      </c>
      <c r="C194" s="19" t="s">
        <v>9</v>
      </c>
      <c r="D194" s="4" t="s">
        <v>16</v>
      </c>
      <c r="E194" s="11">
        <v>67316.499563999983</v>
      </c>
      <c r="F194" s="11">
        <v>68662.829555279997</v>
      </c>
      <c r="G194" s="11">
        <v>72689.798054001585</v>
      </c>
      <c r="H194" s="11">
        <v>70619.533703387715</v>
      </c>
      <c r="I194" s="11">
        <v>72031.924377455463</v>
      </c>
      <c r="J194" s="11">
        <v>71157.52541983503</v>
      </c>
      <c r="K194" s="11">
        <v>68840.914932979635</v>
      </c>
      <c r="L194" s="11">
        <v>66604.702430014513</v>
      </c>
      <c r="M194" s="11">
        <v>66224.945883320208</v>
      </c>
      <c r="N194" s="11">
        <v>67549.444800986574</v>
      </c>
      <c r="O194" s="11">
        <v>68900.433697006316</v>
      </c>
      <c r="P194" s="11">
        <v>70278.442370946475</v>
      </c>
      <c r="Q194" s="11">
        <v>71684.011218365398</v>
      </c>
      <c r="R194" s="11">
        <v>73117.691442732699</v>
      </c>
      <c r="S194" s="11">
        <v>74580.045271587325</v>
      </c>
      <c r="T194" s="11">
        <v>76071.646177019094</v>
      </c>
      <c r="U194" s="11">
        <v>77593.079100559451</v>
      </c>
      <c r="V194" s="11">
        <v>79144.940682570654</v>
      </c>
      <c r="W194" s="11">
        <v>80727.839496222048</v>
      </c>
      <c r="X194" s="11">
        <v>82342.396286146541</v>
      </c>
      <c r="Y194" s="11">
        <v>83989.244211869431</v>
      </c>
      <c r="Z194" s="11">
        <v>85669.029096106839</v>
      </c>
      <c r="AA194" s="11">
        <v>87382.409678028955</v>
      </c>
      <c r="AB194" s="11">
        <v>89130.057871589554</v>
      </c>
      <c r="AC194" s="11">
        <v>79584.051514827108</v>
      </c>
      <c r="AE194" s="8">
        <v>1080250.5410042168</v>
      </c>
      <c r="AF194" s="9" t="s">
        <v>18</v>
      </c>
    </row>
    <row r="195" spans="2:32" x14ac:dyDescent="0.5">
      <c r="B195" s="19" t="str">
        <f t="shared" ref="B195:C195" si="113">B115</f>
        <v>1LB</v>
      </c>
      <c r="C195" s="19" t="s">
        <v>63</v>
      </c>
      <c r="D195" s="4" t="s">
        <v>16</v>
      </c>
      <c r="E195" s="11">
        <v>67316.499563999983</v>
      </c>
      <c r="F195" s="11">
        <v>65454.561600480003</v>
      </c>
      <c r="G195" s="11">
        <v>69417.364740105593</v>
      </c>
      <c r="H195" s="11">
        <v>68580.570315213801</v>
      </c>
      <c r="I195" s="11">
        <v>69952.181721518078</v>
      </c>
      <c r="J195" s="11">
        <v>71351.225355948438</v>
      </c>
      <c r="K195" s="11">
        <v>72778.249863067394</v>
      </c>
      <c r="L195" s="11">
        <v>74233.814860328755</v>
      </c>
      <c r="M195" s="11">
        <v>80556.225875318458</v>
      </c>
      <c r="N195" s="11">
        <v>82167.350392824796</v>
      </c>
      <c r="O195" s="11">
        <v>83810.697400681296</v>
      </c>
      <c r="P195" s="11">
        <v>85268.773760030177</v>
      </c>
      <c r="Q195" s="11">
        <v>86974.149235230769</v>
      </c>
      <c r="R195" s="11">
        <v>88713.632219935374</v>
      </c>
      <c r="S195" s="11">
        <v>90487.90486433405</v>
      </c>
      <c r="T195" s="11">
        <v>92297.662961620794</v>
      </c>
      <c r="U195" s="11">
        <v>94143.616220853175</v>
      </c>
      <c r="V195" s="11">
        <v>96026.488545270258</v>
      </c>
      <c r="W195" s="11">
        <v>97947.018316175658</v>
      </c>
      <c r="X195" s="11">
        <v>99905.958682499171</v>
      </c>
      <c r="Y195" s="11">
        <v>101904.07785614916</v>
      </c>
      <c r="Z195" s="11">
        <v>104208.06791664554</v>
      </c>
      <c r="AA195" s="11">
        <v>106292.22927497847</v>
      </c>
      <c r="AB195" s="11">
        <v>108418.07386047802</v>
      </c>
      <c r="AC195" s="11">
        <v>110586.43533768762</v>
      </c>
      <c r="AE195" s="8">
        <v>1213747.6474811081</v>
      </c>
      <c r="AF195" s="9" t="s">
        <v>18</v>
      </c>
    </row>
    <row r="196" spans="2:32" x14ac:dyDescent="0.5">
      <c r="B196" s="19" t="str">
        <f t="shared" ref="B196:C196" si="114">B116</f>
        <v>13LB</v>
      </c>
      <c r="C196" s="19" t="s">
        <v>64</v>
      </c>
      <c r="D196" s="4" t="s">
        <v>16</v>
      </c>
      <c r="E196" s="11">
        <v>67316.499563999983</v>
      </c>
      <c r="F196" s="11">
        <v>65454.561600480003</v>
      </c>
      <c r="G196" s="11">
        <v>69417.364740105593</v>
      </c>
      <c r="H196" s="11">
        <v>67281.651723213799</v>
      </c>
      <c r="I196" s="11">
        <v>68627.284757678091</v>
      </c>
      <c r="J196" s="11">
        <v>69999.830452831637</v>
      </c>
      <c r="K196" s="11">
        <v>71399.827061888253</v>
      </c>
      <c r="L196" s="11">
        <v>72827.823603126046</v>
      </c>
      <c r="M196" s="11">
        <v>74284.380075188572</v>
      </c>
      <c r="N196" s="11">
        <v>75770.067676692299</v>
      </c>
      <c r="O196" s="11">
        <v>77285.469030226144</v>
      </c>
      <c r="P196" s="11">
        <v>83965.021195219873</v>
      </c>
      <c r="Q196" s="11">
        <v>85644.321619124283</v>
      </c>
      <c r="R196" s="11">
        <v>87130.257704259915</v>
      </c>
      <c r="S196" s="11">
        <v>88872.862858345092</v>
      </c>
      <c r="T196" s="11">
        <v>90650.320115512048</v>
      </c>
      <c r="U196" s="11">
        <v>92463.326517822265</v>
      </c>
      <c r="V196" s="11">
        <v>94312.593048178736</v>
      </c>
      <c r="W196" s="11">
        <v>96198.844909142295</v>
      </c>
      <c r="X196" s="11">
        <v>98122.821807325163</v>
      </c>
      <c r="Y196" s="11">
        <v>100085.27824347165</v>
      </c>
      <c r="Z196" s="11">
        <v>102086.98380834104</v>
      </c>
      <c r="AA196" s="11">
        <v>104128.72348450788</v>
      </c>
      <c r="AB196" s="11">
        <v>106487.94916110775</v>
      </c>
      <c r="AC196" s="11">
        <v>108617.70814432995</v>
      </c>
      <c r="AE196" s="8">
        <v>1185748.8145333342</v>
      </c>
      <c r="AF196" s="9" t="s">
        <v>18</v>
      </c>
    </row>
    <row r="197" spans="2:32" x14ac:dyDescent="0.5">
      <c r="B197" s="19" t="str">
        <f t="shared" ref="B197:C197" si="115">B117</f>
        <v>1HCTCC</v>
      </c>
      <c r="C197" s="19" t="s">
        <v>81</v>
      </c>
      <c r="D197" s="4" t="s">
        <v>16</v>
      </c>
      <c r="E197" s="11">
        <v>67316.499563999983</v>
      </c>
      <c r="F197" s="11">
        <v>68662.829555279997</v>
      </c>
      <c r="G197" s="11">
        <v>72689.798054001585</v>
      </c>
      <c r="H197" s="11">
        <v>70619.533703387715</v>
      </c>
      <c r="I197" s="11">
        <v>72031.924377455463</v>
      </c>
      <c r="J197" s="11">
        <v>78031.268338185255</v>
      </c>
      <c r="K197" s="11">
        <v>79591.893704948976</v>
      </c>
      <c r="L197" s="11">
        <v>81183.731579047948</v>
      </c>
      <c r="M197" s="11">
        <v>82807.406210628891</v>
      </c>
      <c r="N197" s="11">
        <v>84463.554334841465</v>
      </c>
      <c r="O197" s="11">
        <v>86152.825421538291</v>
      </c>
      <c r="P197" s="11">
        <v>87875.881929969037</v>
      </c>
      <c r="Q197" s="11">
        <v>89633.399568568449</v>
      </c>
      <c r="R197" s="11">
        <v>91426.067559939809</v>
      </c>
      <c r="S197" s="11">
        <v>93254.588911138562</v>
      </c>
      <c r="T197" s="11">
        <v>90650.320115512048</v>
      </c>
      <c r="U197" s="11">
        <v>92704.16804192336</v>
      </c>
      <c r="V197" s="11">
        <v>94558.25140276186</v>
      </c>
      <c r="W197" s="11">
        <v>96449.416430817073</v>
      </c>
      <c r="X197" s="11">
        <v>98378.404759433441</v>
      </c>
      <c r="Y197" s="11">
        <v>91914.017850249162</v>
      </c>
      <c r="Z197" s="11">
        <v>93752.298207254134</v>
      </c>
      <c r="AA197" s="11">
        <v>95627.344171399236</v>
      </c>
      <c r="AB197" s="11">
        <v>97539.891054827254</v>
      </c>
      <c r="AC197" s="11">
        <v>99490.688875923734</v>
      </c>
      <c r="AE197" s="8">
        <v>1227318.6895839961</v>
      </c>
      <c r="AF197" s="9" t="s">
        <v>18</v>
      </c>
    </row>
    <row r="198" spans="2:32" x14ac:dyDescent="0.5">
      <c r="B198" s="19" t="str">
        <f t="shared" ref="B198:C198" si="116">B118</f>
        <v>1HCTCCInc</v>
      </c>
      <c r="C198" s="19" t="s">
        <v>82</v>
      </c>
      <c r="D198" s="4" t="s">
        <v>16</v>
      </c>
      <c r="E198" s="11">
        <v>67316.499563999983</v>
      </c>
      <c r="F198" s="11">
        <v>68662.829555279997</v>
      </c>
      <c r="G198" s="11">
        <v>72689.798054001585</v>
      </c>
      <c r="H198" s="11">
        <v>70619.533703387715</v>
      </c>
      <c r="I198" s="11">
        <v>72031.924377455463</v>
      </c>
      <c r="J198" s="11">
        <v>78031.268338185255</v>
      </c>
      <c r="K198" s="11">
        <v>79591.893704948976</v>
      </c>
      <c r="L198" s="11">
        <v>81183.731579047948</v>
      </c>
      <c r="M198" s="11">
        <v>82807.406210628891</v>
      </c>
      <c r="N198" s="11">
        <v>84463.554334841465</v>
      </c>
      <c r="O198" s="11">
        <v>86152.825421538291</v>
      </c>
      <c r="P198" s="11">
        <v>87875.881929969037</v>
      </c>
      <c r="Q198" s="11">
        <v>89633.399568568449</v>
      </c>
      <c r="R198" s="11">
        <v>91426.067559939809</v>
      </c>
      <c r="S198" s="11">
        <v>93254.588911138562</v>
      </c>
      <c r="T198" s="11">
        <v>90650.320115512048</v>
      </c>
      <c r="U198" s="11">
        <v>92704.16804192336</v>
      </c>
      <c r="V198" s="11">
        <v>94558.25140276186</v>
      </c>
      <c r="W198" s="11">
        <v>96449.416430817073</v>
      </c>
      <c r="X198" s="11">
        <v>98378.404759433441</v>
      </c>
      <c r="Y198" s="11">
        <v>91914.017850249162</v>
      </c>
      <c r="Z198" s="11">
        <v>93752.298207254134</v>
      </c>
      <c r="AA198" s="11">
        <v>95627.344171399236</v>
      </c>
      <c r="AB198" s="11">
        <v>97539.891054827254</v>
      </c>
      <c r="AC198" s="11">
        <v>99490.688875923734</v>
      </c>
      <c r="AE198" s="8">
        <v>1227318.6895839961</v>
      </c>
      <c r="AF198" s="9" t="s">
        <v>18</v>
      </c>
    </row>
    <row r="199" spans="2:32" s="17" customFormat="1" x14ac:dyDescent="0.5">
      <c r="B199" s="19" t="str">
        <f t="shared" ref="B199:C199" si="117">B119</f>
        <v>1LG</v>
      </c>
      <c r="C199" s="19" t="s">
        <v>66</v>
      </c>
      <c r="D199" s="19" t="s">
        <v>16</v>
      </c>
      <c r="E199" s="11">
        <v>67316.499563999983</v>
      </c>
      <c r="F199" s="11">
        <v>68662.829555279997</v>
      </c>
      <c r="G199" s="11">
        <v>72689.798054001585</v>
      </c>
      <c r="H199" s="11">
        <v>70619.533703387715</v>
      </c>
      <c r="I199" s="11">
        <v>72031.924377455463</v>
      </c>
      <c r="J199" s="11">
        <v>73472.562865004584</v>
      </c>
      <c r="K199" s="11">
        <v>75139.58805714034</v>
      </c>
      <c r="L199" s="11">
        <v>76642.379818283167</v>
      </c>
      <c r="M199" s="11">
        <v>78175.227414648834</v>
      </c>
      <c r="N199" s="11">
        <v>79738.731962941791</v>
      </c>
      <c r="O199" s="11">
        <v>81333.506602200607</v>
      </c>
      <c r="P199" s="11">
        <v>82960.17673424464</v>
      </c>
      <c r="Q199" s="11">
        <v>89855.899909006504</v>
      </c>
      <c r="R199" s="11">
        <v>91653.01790718663</v>
      </c>
      <c r="S199" s="11">
        <v>84192.674351108202</v>
      </c>
      <c r="T199" s="11">
        <v>76592.103557461582</v>
      </c>
      <c r="U199" s="11">
        <v>78123.945628610774</v>
      </c>
      <c r="V199" s="11">
        <v>79686.424541183005</v>
      </c>
      <c r="W199" s="11">
        <v>81280.153032006652</v>
      </c>
      <c r="X199" s="11">
        <v>82905.756092646829</v>
      </c>
      <c r="Y199" s="11">
        <v>84563.871214499726</v>
      </c>
      <c r="Z199" s="11">
        <v>86255.148638789731</v>
      </c>
      <c r="AA199" s="11">
        <v>87980.251611565516</v>
      </c>
      <c r="AB199" s="11">
        <v>89739.856643796855</v>
      </c>
      <c r="AC199" s="11">
        <v>91534.653776672742</v>
      </c>
      <c r="AE199" s="8">
        <v>1155412.5961470844</v>
      </c>
      <c r="AF199" s="9" t="s">
        <v>18</v>
      </c>
    </row>
    <row r="200" spans="2:32" s="17" customFormat="1" x14ac:dyDescent="0.5">
      <c r="B200" s="19" t="str">
        <f t="shared" ref="B200:C200" si="118">B120</f>
        <v>1HG</v>
      </c>
      <c r="C200" s="19" t="s">
        <v>68</v>
      </c>
      <c r="D200" s="19" t="s">
        <v>16</v>
      </c>
      <c r="E200" s="11">
        <v>67316.499563999983</v>
      </c>
      <c r="F200" s="11">
        <v>68662.829555279997</v>
      </c>
      <c r="G200" s="11">
        <v>72689.798054001585</v>
      </c>
      <c r="H200" s="11">
        <v>70619.533703387715</v>
      </c>
      <c r="I200" s="11">
        <v>72031.924377455463</v>
      </c>
      <c r="J200" s="11">
        <v>78031.268338185255</v>
      </c>
      <c r="K200" s="11">
        <v>79591.893704948976</v>
      </c>
      <c r="L200" s="11">
        <v>81385.25699258034</v>
      </c>
      <c r="M200" s="11">
        <v>83012.962132431931</v>
      </c>
      <c r="N200" s="11">
        <v>84673.221375080568</v>
      </c>
      <c r="O200" s="11">
        <v>86366.685802582171</v>
      </c>
      <c r="P200" s="11">
        <v>88094.019518633795</v>
      </c>
      <c r="Q200" s="11">
        <v>89855.899909006504</v>
      </c>
      <c r="R200" s="11">
        <v>91653.01790718663</v>
      </c>
      <c r="S200" s="11">
        <v>93486.078265330318</v>
      </c>
      <c r="T200" s="11">
        <v>95355.799830636985</v>
      </c>
      <c r="U200" s="11">
        <v>97262.915827249686</v>
      </c>
      <c r="V200" s="11">
        <v>99208.174143794706</v>
      </c>
      <c r="W200" s="11">
        <v>101192.33762667063</v>
      </c>
      <c r="X200" s="11">
        <v>103216.18437920394</v>
      </c>
      <c r="Y200" s="11">
        <v>105280.50806678808</v>
      </c>
      <c r="Z200" s="11">
        <v>107386.11822812377</v>
      </c>
      <c r="AA200" s="11">
        <v>109533.84059268632</v>
      </c>
      <c r="AB200" s="11">
        <v>111724.51740453998</v>
      </c>
      <c r="AC200" s="11">
        <v>113959.00775263085</v>
      </c>
      <c r="AE200" s="8">
        <v>1262411.6750332182</v>
      </c>
      <c r="AF200" s="9" t="s">
        <v>18</v>
      </c>
    </row>
    <row r="201" spans="2:32" s="17" customFormat="1" x14ac:dyDescent="0.5">
      <c r="B201" s="19" t="str">
        <f t="shared" ref="B201:C201" si="119">B121</f>
        <v>2TC3TR5</v>
      </c>
      <c r="C201" s="19" t="s">
        <v>70</v>
      </c>
      <c r="D201" s="19" t="s">
        <v>16</v>
      </c>
      <c r="E201" s="11">
        <v>67316.499563999983</v>
      </c>
      <c r="F201" s="11">
        <v>68662.829555279997</v>
      </c>
      <c r="G201" s="11">
        <v>72689.798054001585</v>
      </c>
      <c r="H201" s="11">
        <v>70619.533703387715</v>
      </c>
      <c r="I201" s="11">
        <v>72031.924377455463</v>
      </c>
      <c r="J201" s="11">
        <v>73472.562865004584</v>
      </c>
      <c r="K201" s="11">
        <v>74942.014122304667</v>
      </c>
      <c r="L201" s="11">
        <v>76440.854404750775</v>
      </c>
      <c r="M201" s="11">
        <v>74409.907818226377</v>
      </c>
      <c r="N201" s="11">
        <v>75898.105974590871</v>
      </c>
      <c r="O201" s="11">
        <v>77416.068094082671</v>
      </c>
      <c r="P201" s="11">
        <v>78964.389455964381</v>
      </c>
      <c r="Q201" s="11">
        <v>78690.71510762164</v>
      </c>
      <c r="R201" s="11">
        <v>75968.719554094205</v>
      </c>
      <c r="S201" s="11">
        <v>77488.093945176035</v>
      </c>
      <c r="T201" s="11">
        <v>79037.855824079597</v>
      </c>
      <c r="U201" s="11">
        <v>80618.612940561157</v>
      </c>
      <c r="V201" s="11">
        <v>82230.985199372401</v>
      </c>
      <c r="W201" s="11">
        <v>83875.604903359854</v>
      </c>
      <c r="X201" s="11">
        <v>85553.117001427076</v>
      </c>
      <c r="Y201" s="11">
        <v>87264.179341455572</v>
      </c>
      <c r="Z201" s="11">
        <v>89009.462928284702</v>
      </c>
      <c r="AA201" s="11">
        <v>90789.652186850377</v>
      </c>
      <c r="AB201" s="11">
        <v>92605.445230587429</v>
      </c>
      <c r="AC201" s="11">
        <v>85330.53486679295</v>
      </c>
      <c r="AE201" s="8">
        <v>1134966.9122928192</v>
      </c>
      <c r="AF201" s="9" t="s">
        <v>18</v>
      </c>
    </row>
    <row r="202" spans="2:32" s="17" customFormat="1" x14ac:dyDescent="0.5">
      <c r="B202" s="19" t="str">
        <f t="shared" ref="B202:C202" si="120">B122</f>
        <v>2LG</v>
      </c>
      <c r="C202" s="19" t="s">
        <v>72</v>
      </c>
      <c r="D202" s="19" t="s">
        <v>16</v>
      </c>
      <c r="E202" s="11">
        <v>67316.499563999983</v>
      </c>
      <c r="F202" s="11">
        <v>68662.829555279997</v>
      </c>
      <c r="G202" s="11">
        <v>72689.798054001585</v>
      </c>
      <c r="H202" s="11">
        <v>70619.533703387715</v>
      </c>
      <c r="I202" s="11">
        <v>76501.243468809073</v>
      </c>
      <c r="J202" s="11">
        <v>78031.268338185255</v>
      </c>
      <c r="K202" s="11">
        <v>79591.893704948976</v>
      </c>
      <c r="L202" s="11">
        <v>81183.731579047948</v>
      </c>
      <c r="M202" s="11">
        <v>82807.406210628891</v>
      </c>
      <c r="N202" s="11">
        <v>84463.554334841465</v>
      </c>
      <c r="O202" s="11">
        <v>82104.787849563829</v>
      </c>
      <c r="P202" s="11">
        <v>83965.021195219873</v>
      </c>
      <c r="Q202" s="11">
        <v>85644.321619124283</v>
      </c>
      <c r="R202" s="11">
        <v>87357.208051506736</v>
      </c>
      <c r="S202" s="11">
        <v>89104.352212536847</v>
      </c>
      <c r="T202" s="11">
        <v>90886.439256787635</v>
      </c>
      <c r="U202" s="11">
        <v>92704.16804192336</v>
      </c>
      <c r="V202" s="11">
        <v>94558.25140276186</v>
      </c>
      <c r="W202" s="11">
        <v>86596.711108777075</v>
      </c>
      <c r="X202" s="11">
        <v>88328.645330952626</v>
      </c>
      <c r="Y202" s="11">
        <v>90095.218237571651</v>
      </c>
      <c r="Z202" s="11">
        <v>91897.122602323085</v>
      </c>
      <c r="AA202" s="11">
        <v>93735.065054369552</v>
      </c>
      <c r="AB202" s="11">
        <v>95609.766355456988</v>
      </c>
      <c r="AC202" s="11">
        <v>97521.961682566063</v>
      </c>
      <c r="AE202" s="8">
        <v>1208554.0922097065</v>
      </c>
      <c r="AF202" s="9" t="s">
        <v>18</v>
      </c>
    </row>
    <row r="203" spans="2:32" s="17" customFormat="1" x14ac:dyDescent="0.5">
      <c r="B203" s="19" t="str">
        <f t="shared" ref="B203:C203" si="121">B123</f>
        <v>4LG</v>
      </c>
      <c r="C203" s="19" t="s">
        <v>77</v>
      </c>
      <c r="D203" s="19" t="s">
        <v>16</v>
      </c>
      <c r="E203" s="11">
        <v>67316.499563999983</v>
      </c>
      <c r="F203" s="11">
        <v>68662.829555279997</v>
      </c>
      <c r="G203" s="11">
        <v>72689.798054001585</v>
      </c>
      <c r="H203" s="11">
        <v>70619.533703387715</v>
      </c>
      <c r="I203" s="11">
        <v>76501.243468809073</v>
      </c>
      <c r="J203" s="11">
        <v>78031.268338185255</v>
      </c>
      <c r="K203" s="11">
        <v>79591.893704948976</v>
      </c>
      <c r="L203" s="11">
        <v>81183.731579047948</v>
      </c>
      <c r="M203" s="11">
        <v>82807.406210628891</v>
      </c>
      <c r="N203" s="11">
        <v>84463.554334841465</v>
      </c>
      <c r="O203" s="11">
        <v>86152.825421538291</v>
      </c>
      <c r="P203" s="11">
        <v>87875.881929969037</v>
      </c>
      <c r="Q203" s="11">
        <v>89633.399568568449</v>
      </c>
      <c r="R203" s="11">
        <v>91426.067559939809</v>
      </c>
      <c r="S203" s="11">
        <v>93486.078265330318</v>
      </c>
      <c r="T203" s="11">
        <v>95355.799830636985</v>
      </c>
      <c r="U203" s="11">
        <v>97262.915827249686</v>
      </c>
      <c r="V203" s="11">
        <v>99208.174143794706</v>
      </c>
      <c r="W203" s="11">
        <v>101192.33762667063</v>
      </c>
      <c r="X203" s="11">
        <v>103216.18437920394</v>
      </c>
      <c r="Y203" s="11">
        <v>105280.50806678808</v>
      </c>
      <c r="Z203" s="11">
        <v>107386.11822812377</v>
      </c>
      <c r="AA203" s="11">
        <v>109533.84059268632</v>
      </c>
      <c r="AB203" s="11">
        <v>111724.51740453998</v>
      </c>
      <c r="AC203" s="11">
        <v>113959.00775263085</v>
      </c>
      <c r="AE203" s="8">
        <v>1265168.0075964278</v>
      </c>
      <c r="AF203" s="9" t="s">
        <v>18</v>
      </c>
    </row>
    <row r="204" spans="2:32" s="17" customFormat="1" x14ac:dyDescent="0.5">
      <c r="B204" s="19" t="str">
        <f t="shared" ref="B204:C204" si="122">B124</f>
        <v>4HG</v>
      </c>
      <c r="C204" s="19" t="s">
        <v>78</v>
      </c>
      <c r="D204" s="19" t="s">
        <v>16</v>
      </c>
      <c r="E204" s="11">
        <v>67316.499563999983</v>
      </c>
      <c r="F204" s="11">
        <v>68662.829555279997</v>
      </c>
      <c r="G204" s="11">
        <v>72689.798054001585</v>
      </c>
      <c r="H204" s="11">
        <v>70619.533703387715</v>
      </c>
      <c r="I204" s="11">
        <v>72031.924377455463</v>
      </c>
      <c r="J204" s="11">
        <v>78031.268338185255</v>
      </c>
      <c r="K204" s="11">
        <v>79789.467639784649</v>
      </c>
      <c r="L204" s="11">
        <v>81385.25699258034</v>
      </c>
      <c r="M204" s="11">
        <v>83012.962132431931</v>
      </c>
      <c r="N204" s="11">
        <v>84673.221375080568</v>
      </c>
      <c r="O204" s="11">
        <v>86366.685802582171</v>
      </c>
      <c r="P204" s="11">
        <v>88094.019518633795</v>
      </c>
      <c r="Q204" s="11">
        <v>89855.899909006504</v>
      </c>
      <c r="R204" s="11">
        <v>91653.01790718663</v>
      </c>
      <c r="S204" s="11">
        <v>93486.078265330318</v>
      </c>
      <c r="T204" s="11">
        <v>95355.799830636985</v>
      </c>
      <c r="U204" s="11">
        <v>97262.915827249686</v>
      </c>
      <c r="V204" s="11">
        <v>99208.174143794706</v>
      </c>
      <c r="W204" s="11">
        <v>101192.33762667063</v>
      </c>
      <c r="X204" s="11">
        <v>103216.18437920394</v>
      </c>
      <c r="Y204" s="11">
        <v>105280.50806678808</v>
      </c>
      <c r="Z204" s="11">
        <v>107386.11822812377</v>
      </c>
      <c r="AA204" s="11">
        <v>109533.84059268632</v>
      </c>
      <c r="AB204" s="11">
        <v>111724.51740453998</v>
      </c>
      <c r="AC204" s="11">
        <v>113959.00775263085</v>
      </c>
      <c r="AE204" s="8">
        <v>1262559.1077453666</v>
      </c>
      <c r="AF204" s="9" t="s">
        <v>18</v>
      </c>
    </row>
    <row r="205" spans="2:32" s="17" customFormat="1" x14ac:dyDescent="0.5">
      <c r="B205" s="19" t="str">
        <f t="shared" ref="B205:C205" si="123">B125</f>
        <v>13LG</v>
      </c>
      <c r="C205" s="19" t="s">
        <v>79</v>
      </c>
      <c r="D205" s="19" t="s">
        <v>16</v>
      </c>
      <c r="E205" s="11">
        <v>67316.499563999983</v>
      </c>
      <c r="F205" s="11">
        <v>68662.829555279997</v>
      </c>
      <c r="G205" s="11">
        <v>72689.798054001585</v>
      </c>
      <c r="H205" s="11">
        <v>70619.533703387715</v>
      </c>
      <c r="I205" s="11">
        <v>72031.924377455463</v>
      </c>
      <c r="J205" s="11">
        <v>73472.562865004584</v>
      </c>
      <c r="K205" s="11">
        <v>72778.249863067394</v>
      </c>
      <c r="L205" s="11">
        <v>74233.814860328755</v>
      </c>
      <c r="M205" s="11">
        <v>75718.491157535347</v>
      </c>
      <c r="N205" s="11">
        <v>77232.860980686004</v>
      </c>
      <c r="O205" s="11">
        <v>78777.518200299717</v>
      </c>
      <c r="P205" s="11">
        <v>85486.911348694935</v>
      </c>
      <c r="Q205" s="11">
        <v>87196.649575668824</v>
      </c>
      <c r="R205" s="11">
        <v>88940.582567182195</v>
      </c>
      <c r="S205" s="11">
        <v>90719.394218525806</v>
      </c>
      <c r="T205" s="11">
        <v>92533.782102896381</v>
      </c>
      <c r="U205" s="11">
        <v>94384.45774495427</v>
      </c>
      <c r="V205" s="11">
        <v>86612.63187824552</v>
      </c>
      <c r="W205" s="11">
        <v>88344.884515810423</v>
      </c>
      <c r="X205" s="11">
        <v>90111.782206126634</v>
      </c>
      <c r="Y205" s="11">
        <v>91914.017850249162</v>
      </c>
      <c r="Z205" s="11">
        <v>93752.298207254134</v>
      </c>
      <c r="AA205" s="11">
        <v>95627.344171399236</v>
      </c>
      <c r="AB205" s="11">
        <v>97539.891054827254</v>
      </c>
      <c r="AC205" s="11">
        <v>99490.688875923734</v>
      </c>
      <c r="AE205" s="8">
        <v>1185954.2773621881</v>
      </c>
      <c r="AF205" s="9" t="s">
        <v>18</v>
      </c>
    </row>
    <row r="206" spans="2:32" s="17" customFormat="1" x14ac:dyDescent="0.5">
      <c r="B206" s="19" t="str">
        <f t="shared" ref="B206:C206" si="124">B126</f>
        <v>13HG</v>
      </c>
      <c r="C206" s="19" t="s">
        <v>80</v>
      </c>
      <c r="D206" s="19" t="s">
        <v>16</v>
      </c>
      <c r="E206" s="11">
        <v>67316.499563999983</v>
      </c>
      <c r="F206" s="11">
        <v>68662.829555279997</v>
      </c>
      <c r="G206" s="11">
        <v>72689.798054001585</v>
      </c>
      <c r="H206" s="11">
        <v>70619.533703387715</v>
      </c>
      <c r="I206" s="11">
        <v>72031.924377455463</v>
      </c>
      <c r="J206" s="11">
        <v>73472.562865004584</v>
      </c>
      <c r="K206" s="11">
        <v>74942.014122304667</v>
      </c>
      <c r="L206" s="11">
        <v>76440.854404750775</v>
      </c>
      <c r="M206" s="11">
        <v>77969.671492845795</v>
      </c>
      <c r="N206" s="11">
        <v>79529.064922702688</v>
      </c>
      <c r="O206" s="11">
        <v>81119.646221156727</v>
      </c>
      <c r="P206" s="11">
        <v>82742.039145579882</v>
      </c>
      <c r="Q206" s="11">
        <v>84396.8799284915</v>
      </c>
      <c r="R206" s="11">
        <v>86084.817527061299</v>
      </c>
      <c r="S206" s="11">
        <v>93254.588911138562</v>
      </c>
      <c r="T206" s="11">
        <v>90886.439256787635</v>
      </c>
      <c r="U206" s="11">
        <v>92704.16804192336</v>
      </c>
      <c r="V206" s="11">
        <v>94558.25140276186</v>
      </c>
      <c r="W206" s="11">
        <v>96449.416430817073</v>
      </c>
      <c r="X206" s="11">
        <v>98378.404759433441</v>
      </c>
      <c r="Y206" s="11">
        <v>100345.97285462209</v>
      </c>
      <c r="Z206" s="11">
        <v>102352.89231171449</v>
      </c>
      <c r="AA206" s="11">
        <v>104399.9501579488</v>
      </c>
      <c r="AB206" s="11">
        <v>106487.94916110775</v>
      </c>
      <c r="AC206" s="11">
        <v>108617.70814432995</v>
      </c>
      <c r="AE206" s="8">
        <v>1213731.8485060732</v>
      </c>
      <c r="AF206" s="9" t="s">
        <v>18</v>
      </c>
    </row>
    <row r="207" spans="2:32" x14ac:dyDescent="0.5">
      <c r="C207" s="9" t="s">
        <v>32</v>
      </c>
    </row>
    <row r="208" spans="2:32" x14ac:dyDescent="0.5">
      <c r="C208" s="20" t="s">
        <v>19</v>
      </c>
      <c r="D208" s="5" t="s">
        <v>11</v>
      </c>
      <c r="E208" s="5">
        <v>2018</v>
      </c>
      <c r="F208" s="5">
        <v>2019</v>
      </c>
      <c r="G208" s="5">
        <v>2020</v>
      </c>
      <c r="H208" s="5">
        <v>2021</v>
      </c>
      <c r="I208" s="5">
        <v>2022</v>
      </c>
      <c r="J208" s="5">
        <v>2023</v>
      </c>
      <c r="K208" s="5">
        <v>2024</v>
      </c>
      <c r="L208" s="5">
        <v>2025</v>
      </c>
      <c r="M208" s="5">
        <v>2026</v>
      </c>
      <c r="N208" s="5">
        <v>2027</v>
      </c>
      <c r="O208" s="5">
        <v>2028</v>
      </c>
      <c r="P208" s="5">
        <v>2029</v>
      </c>
      <c r="Q208" s="5">
        <v>2030</v>
      </c>
      <c r="R208" s="5">
        <v>2031</v>
      </c>
      <c r="S208" s="5">
        <v>2032</v>
      </c>
      <c r="T208" s="5">
        <v>2033</v>
      </c>
      <c r="U208" s="5">
        <v>2034</v>
      </c>
      <c r="V208" s="5">
        <v>2035</v>
      </c>
      <c r="W208" s="5">
        <v>2036</v>
      </c>
      <c r="X208" s="5">
        <v>2037</v>
      </c>
      <c r="Y208" s="5">
        <v>2038</v>
      </c>
      <c r="Z208" s="5">
        <v>2039</v>
      </c>
      <c r="AA208" s="5">
        <v>2040</v>
      </c>
      <c r="AB208" s="5">
        <v>2041</v>
      </c>
      <c r="AC208" s="5">
        <v>2042</v>
      </c>
      <c r="AE208" s="3" t="s">
        <v>14</v>
      </c>
    </row>
    <row r="209" spans="2:35" x14ac:dyDescent="0.5">
      <c r="B209" s="19">
        <f>B169</f>
        <v>1</v>
      </c>
      <c r="C209" s="19" t="s">
        <v>0</v>
      </c>
      <c r="D209" s="4" t="s">
        <v>16</v>
      </c>
      <c r="E209" s="11">
        <v>6313.7591999999995</v>
      </c>
      <c r="F209" s="11">
        <v>13221.725724000005</v>
      </c>
      <c r="G209" s="11">
        <v>19411.277149440008</v>
      </c>
      <c r="H209" s="11">
        <v>26270.033185512009</v>
      </c>
      <c r="I209" s="11">
        <v>36661.132312655922</v>
      </c>
      <c r="J209" s="11">
        <v>43845.986277402917</v>
      </c>
      <c r="K209" s="11">
        <v>51986.48308283298</v>
      </c>
      <c r="L209" s="11">
        <v>58910.037993874997</v>
      </c>
      <c r="M209" s="11">
        <v>65479.654933057835</v>
      </c>
      <c r="N209" s="11">
        <v>73024.909390961431</v>
      </c>
      <c r="O209" s="11">
        <v>81680.29662231257</v>
      </c>
      <c r="P209" s="11">
        <v>91072.223930716238</v>
      </c>
      <c r="Q209" s="11">
        <v>99332.200556633776</v>
      </c>
      <c r="R209" s="11">
        <v>109212.51729907499</v>
      </c>
      <c r="S209" s="11">
        <v>123426.84083592999</v>
      </c>
      <c r="T209" s="11">
        <v>133064.52783052123</v>
      </c>
      <c r="U209" s="11">
        <v>142442.15602385139</v>
      </c>
      <c r="V209" s="11">
        <v>151584.66410697516</v>
      </c>
      <c r="W209" s="11">
        <v>160534.73065476326</v>
      </c>
      <c r="X209" s="11">
        <v>170681.04432277448</v>
      </c>
      <c r="Y209" s="11">
        <v>180964.80450619492</v>
      </c>
      <c r="Z209" s="11">
        <v>191627.95010982457</v>
      </c>
      <c r="AA209" s="11">
        <v>201596.39827176553</v>
      </c>
      <c r="AB209" s="11">
        <v>213693.76232042527</v>
      </c>
      <c r="AC209" s="11">
        <v>230838.91783907861</v>
      </c>
      <c r="AE209" s="8">
        <v>1251431.0112116982</v>
      </c>
      <c r="AF209" s="9" t="s">
        <v>19</v>
      </c>
    </row>
    <row r="210" spans="2:35" x14ac:dyDescent="0.5">
      <c r="B210" s="19">
        <f t="shared" ref="B210:C210" si="125">B170</f>
        <v>2</v>
      </c>
      <c r="C210" s="19" t="s">
        <v>1</v>
      </c>
      <c r="D210" s="4" t="s">
        <v>16</v>
      </c>
      <c r="E210" s="11">
        <v>6313.7591999999995</v>
      </c>
      <c r="F210" s="11">
        <v>13221.725724000005</v>
      </c>
      <c r="G210" s="11">
        <v>19411.277149440008</v>
      </c>
      <c r="H210" s="11">
        <v>24842.846382552008</v>
      </c>
      <c r="I210" s="11">
        <v>35233.945509695921</v>
      </c>
      <c r="J210" s="11">
        <v>42418.799474442916</v>
      </c>
      <c r="K210" s="11">
        <v>50559.296279872979</v>
      </c>
      <c r="L210" s="11">
        <v>57482.851190914997</v>
      </c>
      <c r="M210" s="11">
        <v>64052.468130097834</v>
      </c>
      <c r="N210" s="11">
        <v>71597.72258800143</v>
      </c>
      <c r="O210" s="11">
        <v>80253.109819352569</v>
      </c>
      <c r="P210" s="11">
        <v>89645.037127756252</v>
      </c>
      <c r="Q210" s="11">
        <v>97905.013753673775</v>
      </c>
      <c r="R210" s="11">
        <v>99514.296622944035</v>
      </c>
      <c r="S210" s="11">
        <v>113101.94348542522</v>
      </c>
      <c r="T210" s="11">
        <v>122739.63048001645</v>
      </c>
      <c r="U210" s="11">
        <v>132117.25867334669</v>
      </c>
      <c r="V210" s="11">
        <v>141259.76675647034</v>
      </c>
      <c r="W210" s="11">
        <v>150209.83330425844</v>
      </c>
      <c r="X210" s="11">
        <v>160356.14697226966</v>
      </c>
      <c r="Y210" s="11">
        <v>171789.85212648986</v>
      </c>
      <c r="Z210" s="11">
        <v>184130.47661289197</v>
      </c>
      <c r="AA210" s="11">
        <v>195071.22230937731</v>
      </c>
      <c r="AB210" s="11">
        <v>208091.16704154489</v>
      </c>
      <c r="AC210" s="11">
        <v>206895.31260443217</v>
      </c>
      <c r="AE210" s="8">
        <v>1190872.105121759</v>
      </c>
      <c r="AF210" s="9" t="s">
        <v>19</v>
      </c>
    </row>
    <row r="211" spans="2:35" x14ac:dyDescent="0.5">
      <c r="B211" s="19" t="str">
        <f t="shared" ref="B211:C211" si="126">B171</f>
        <v>2NoSTTx</v>
      </c>
      <c r="C211" s="19" t="s">
        <v>47</v>
      </c>
      <c r="D211" s="4" t="s">
        <v>16</v>
      </c>
      <c r="E211" s="11">
        <v>6313.7591999999995</v>
      </c>
      <c r="F211" s="11">
        <v>13221.725724000005</v>
      </c>
      <c r="G211" s="11">
        <v>19411.277149440008</v>
      </c>
      <c r="H211" s="11">
        <v>24842.846382552008</v>
      </c>
      <c r="I211" s="11">
        <v>35233.945509695921</v>
      </c>
      <c r="J211" s="11">
        <v>42418.799474442916</v>
      </c>
      <c r="K211" s="11">
        <v>50559.296279872979</v>
      </c>
      <c r="L211" s="11">
        <v>57482.851190914997</v>
      </c>
      <c r="M211" s="11">
        <v>64052.468130097834</v>
      </c>
      <c r="N211" s="11">
        <v>71597.72258800143</v>
      </c>
      <c r="O211" s="11">
        <v>80253.109819352569</v>
      </c>
      <c r="P211" s="11">
        <v>89645.037127756252</v>
      </c>
      <c r="Q211" s="11">
        <v>97905.013753673775</v>
      </c>
      <c r="R211" s="11">
        <v>107785.33049611498</v>
      </c>
      <c r="S211" s="11">
        <v>121999.65403296999</v>
      </c>
      <c r="T211" s="11">
        <v>122739.63048001645</v>
      </c>
      <c r="U211" s="11">
        <v>132117.25867334669</v>
      </c>
      <c r="V211" s="11">
        <v>141259.76675647034</v>
      </c>
      <c r="W211" s="11">
        <v>150209.83330425844</v>
      </c>
      <c r="X211" s="11">
        <v>160356.14697226966</v>
      </c>
      <c r="Y211" s="11">
        <v>171789.85212648986</v>
      </c>
      <c r="Z211" s="11">
        <v>184130.47661289197</v>
      </c>
      <c r="AA211" s="11">
        <v>178185.04384576165</v>
      </c>
      <c r="AB211" s="11">
        <v>190325.86503048355</v>
      </c>
      <c r="AC211" s="11">
        <v>196195.57561761219</v>
      </c>
      <c r="AE211" s="8">
        <v>1184878.3038365818</v>
      </c>
      <c r="AF211" s="9" t="s">
        <v>19</v>
      </c>
    </row>
    <row r="212" spans="2:35" x14ac:dyDescent="0.5">
      <c r="B212" s="19">
        <f t="shared" ref="B212:C212" si="127">B172</f>
        <v>4</v>
      </c>
      <c r="C212" s="19" t="s">
        <v>2</v>
      </c>
      <c r="D212" s="4" t="s">
        <v>16</v>
      </c>
      <c r="E212" s="11">
        <v>7735.8508500000025</v>
      </c>
      <c r="F212" s="11">
        <v>15219.181881000004</v>
      </c>
      <c r="G212" s="11">
        <v>22200.452788860006</v>
      </c>
      <c r="H212" s="11">
        <v>28323.79937469001</v>
      </c>
      <c r="I212" s="11">
        <v>40614.904120251769</v>
      </c>
      <c r="J212" s="11">
        <v>47683.093565195297</v>
      </c>
      <c r="K212" s="11">
        <v>56701.482232501308</v>
      </c>
      <c r="L212" s="11">
        <v>64319.750231572398</v>
      </c>
      <c r="M212" s="11">
        <v>71691.780675485337</v>
      </c>
      <c r="N212" s="11">
        <v>80266.372844340382</v>
      </c>
      <c r="O212" s="11">
        <v>90120.671318817986</v>
      </c>
      <c r="P212" s="11">
        <v>100858.17793075407</v>
      </c>
      <c r="Q212" s="11">
        <v>110069.31110846643</v>
      </c>
      <c r="R212" s="11">
        <v>121411.64705880958</v>
      </c>
      <c r="S212" s="11">
        <v>138129.90289113901</v>
      </c>
      <c r="T212" s="11">
        <v>148517.7215150299</v>
      </c>
      <c r="U212" s="11">
        <v>161324.73340851816</v>
      </c>
      <c r="V212" s="11">
        <v>172445.83778647269</v>
      </c>
      <c r="W212" s="11">
        <v>183322.68507624007</v>
      </c>
      <c r="X212" s="11">
        <v>195690.13347386397</v>
      </c>
      <c r="Y212" s="11">
        <v>209655.71408276472</v>
      </c>
      <c r="Z212" s="11">
        <v>224742.72484756017</v>
      </c>
      <c r="AA212" s="11">
        <v>238000.56230330112</v>
      </c>
      <c r="AB212" s="11">
        <v>253906.81850701568</v>
      </c>
      <c r="AC212" s="11">
        <v>276410.27410798433</v>
      </c>
      <c r="AE212" s="8">
        <v>1419249.658298858</v>
      </c>
      <c r="AF212" s="9" t="s">
        <v>19</v>
      </c>
    </row>
    <row r="213" spans="2:35" x14ac:dyDescent="0.5">
      <c r="B213" s="19">
        <f>B173</f>
        <v>5</v>
      </c>
      <c r="C213" s="19" t="s">
        <v>3</v>
      </c>
      <c r="D213" s="4" t="s">
        <v>16</v>
      </c>
      <c r="E213" s="11">
        <v>7735.8508500000025</v>
      </c>
      <c r="F213" s="11">
        <v>16208.095086000005</v>
      </c>
      <c r="G213" s="11">
        <v>23730.741255060006</v>
      </c>
      <c r="H213" s="11">
        <v>30340.12694153401</v>
      </c>
      <c r="I213" s="11">
        <v>43144.54645452353</v>
      </c>
      <c r="J213" s="11">
        <v>51923.897464447975</v>
      </c>
      <c r="K213" s="11">
        <v>61901.453022811991</v>
      </c>
      <c r="L213" s="11">
        <v>70340.775978862715</v>
      </c>
      <c r="M213" s="11">
        <v>78336.06213596926</v>
      </c>
      <c r="N213" s="11">
        <v>87547.106528933829</v>
      </c>
      <c r="O213" s="11">
        <v>98136.752111574868</v>
      </c>
      <c r="P213" s="11">
        <v>109638.53293495924</v>
      </c>
      <c r="Q213" s="11">
        <v>119661.0970417066</v>
      </c>
      <c r="R213" s="11">
        <v>131750.43940027323</v>
      </c>
      <c r="S213" s="11">
        <v>149252.04107557004</v>
      </c>
      <c r="T213" s="11">
        <v>149888.2078040645</v>
      </c>
      <c r="U213" s="11">
        <v>161324.73340851816</v>
      </c>
      <c r="V213" s="11">
        <v>172445.83778647269</v>
      </c>
      <c r="W213" s="11">
        <v>183322.68507624007</v>
      </c>
      <c r="X213" s="11">
        <v>195690.13347386397</v>
      </c>
      <c r="Y213" s="11">
        <v>209655.71408276472</v>
      </c>
      <c r="Z213" s="11">
        <v>224742.72484756017</v>
      </c>
      <c r="AA213" s="11">
        <v>238000.56230330112</v>
      </c>
      <c r="AB213" s="11">
        <v>253906.81850701568</v>
      </c>
      <c r="AC213" s="11">
        <v>276410.27410798433</v>
      </c>
      <c r="AE213" s="8">
        <v>1473230.346968007</v>
      </c>
      <c r="AF213" s="9" t="s">
        <v>19</v>
      </c>
      <c r="AI213" s="25"/>
    </row>
    <row r="214" spans="2:35" x14ac:dyDescent="0.5">
      <c r="B214" s="19" t="str">
        <f t="shared" ref="B214:C214" si="128">B174</f>
        <v>2NoSTTXLB</v>
      </c>
      <c r="C214" s="19" t="s">
        <v>48</v>
      </c>
      <c r="D214" s="4" t="s">
        <v>16</v>
      </c>
      <c r="E214" s="11">
        <v>6313.7591999999995</v>
      </c>
      <c r="F214" s="11">
        <v>13221.725724000005</v>
      </c>
      <c r="G214" s="11">
        <v>19411.277149440008</v>
      </c>
      <c r="H214" s="11">
        <v>24842.846382552008</v>
      </c>
      <c r="I214" s="11">
        <v>35233.945509695921</v>
      </c>
      <c r="J214" s="11">
        <v>42418.799474442916</v>
      </c>
      <c r="K214" s="11">
        <v>46399.319647624434</v>
      </c>
      <c r="L214" s="11">
        <v>52666.030593082782</v>
      </c>
      <c r="M214" s="11">
        <v>58737.042961710693</v>
      </c>
      <c r="N214" s="11">
        <v>65773.135640326727</v>
      </c>
      <c r="O214" s="11">
        <v>73840.245185147054</v>
      </c>
      <c r="P214" s="11">
        <v>82620.75312439214</v>
      </c>
      <c r="Q214" s="11">
        <v>90231.585007081667</v>
      </c>
      <c r="R214" s="11">
        <v>99514.296622944035</v>
      </c>
      <c r="S214" s="11">
        <v>113101.94348542522</v>
      </c>
      <c r="T214" s="11">
        <v>122739.63048001645</v>
      </c>
      <c r="U214" s="11">
        <v>132117.25867334669</v>
      </c>
      <c r="V214" s="11">
        <v>141259.76675647034</v>
      </c>
      <c r="W214" s="11">
        <v>150209.83330425844</v>
      </c>
      <c r="X214" s="11">
        <v>160356.14697226966</v>
      </c>
      <c r="Y214" s="11">
        <v>171789.85212648986</v>
      </c>
      <c r="Z214" s="11">
        <v>184130.47661289197</v>
      </c>
      <c r="AA214" s="11">
        <v>195071.22230937731</v>
      </c>
      <c r="AB214" s="11">
        <v>208091.16704154489</v>
      </c>
      <c r="AC214" s="11">
        <v>214880.96228248923</v>
      </c>
      <c r="AE214" s="8">
        <v>1167151.7178665947</v>
      </c>
      <c r="AF214" s="9" t="s">
        <v>19</v>
      </c>
    </row>
    <row r="215" spans="2:35" x14ac:dyDescent="0.5">
      <c r="B215" s="19">
        <f t="shared" ref="B215:C215" si="129">B175</f>
        <v>7</v>
      </c>
      <c r="C215" s="19" t="s">
        <v>4</v>
      </c>
      <c r="D215" s="4" t="s">
        <v>16</v>
      </c>
      <c r="E215" s="11">
        <v>6313.7591999999995</v>
      </c>
      <c r="F215" s="11">
        <v>13221.725724000005</v>
      </c>
      <c r="G215" s="11">
        <v>19411.277149440008</v>
      </c>
      <c r="H215" s="11">
        <v>24842.846382552008</v>
      </c>
      <c r="I215" s="11">
        <v>35233.945509695921</v>
      </c>
      <c r="J215" s="11">
        <v>42418.799474442916</v>
      </c>
      <c r="K215" s="11">
        <v>50559.296279872979</v>
      </c>
      <c r="L215" s="11">
        <v>57482.851190914997</v>
      </c>
      <c r="M215" s="11">
        <v>64052.468130097834</v>
      </c>
      <c r="N215" s="11">
        <v>71597.72258800143</v>
      </c>
      <c r="O215" s="11">
        <v>80253.109819352569</v>
      </c>
      <c r="P215" s="11">
        <v>89645.037127756252</v>
      </c>
      <c r="Q215" s="11">
        <v>97905.013753673775</v>
      </c>
      <c r="R215" s="11">
        <v>107785.33049611498</v>
      </c>
      <c r="S215" s="11">
        <v>121999.65403296999</v>
      </c>
      <c r="T215" s="11">
        <v>132336.18504645172</v>
      </c>
      <c r="U215" s="11">
        <v>143878.86652213719</v>
      </c>
      <c r="V215" s="11">
        <v>153955.8761250501</v>
      </c>
      <c r="W215" s="11">
        <v>163650.22750088267</v>
      </c>
      <c r="X215" s="11">
        <v>174556.42494824927</v>
      </c>
      <c r="Y215" s="11">
        <v>172078.26827507021</v>
      </c>
      <c r="Z215" s="11">
        <v>183633.89248284203</v>
      </c>
      <c r="AA215" s="11">
        <v>194538.97150073477</v>
      </c>
      <c r="AB215" s="11">
        <v>207515.4590968402</v>
      </c>
      <c r="AC215" s="11">
        <v>225580.69926930923</v>
      </c>
      <c r="AE215" s="8">
        <v>1231854.9692561605</v>
      </c>
      <c r="AF215" s="9" t="s">
        <v>19</v>
      </c>
    </row>
    <row r="216" spans="2:35" x14ac:dyDescent="0.5">
      <c r="B216" s="19">
        <f t="shared" ref="B216:C216" si="130">B176</f>
        <v>8</v>
      </c>
      <c r="C216" s="19" t="s">
        <v>5</v>
      </c>
      <c r="D216" s="4" t="s">
        <v>16</v>
      </c>
      <c r="E216" s="11">
        <v>6313.7591999999995</v>
      </c>
      <c r="F216" s="11">
        <v>13221.725724000005</v>
      </c>
      <c r="G216" s="11">
        <v>19411.277149440008</v>
      </c>
      <c r="H216" s="11">
        <v>24842.846382552008</v>
      </c>
      <c r="I216" s="11">
        <v>35233.945509695921</v>
      </c>
      <c r="J216" s="11">
        <v>42418.799474442916</v>
      </c>
      <c r="K216" s="11">
        <v>50559.296279872979</v>
      </c>
      <c r="L216" s="11">
        <v>57482.851190914997</v>
      </c>
      <c r="M216" s="11">
        <v>64052.468130097834</v>
      </c>
      <c r="N216" s="11">
        <v>65773.135640326727</v>
      </c>
      <c r="O216" s="11">
        <v>73840.245185147054</v>
      </c>
      <c r="P216" s="11">
        <v>82620.75312439214</v>
      </c>
      <c r="Q216" s="11">
        <v>90231.585007081667</v>
      </c>
      <c r="R216" s="11">
        <v>99514.296622944035</v>
      </c>
      <c r="S216" s="11">
        <v>113101.94348542522</v>
      </c>
      <c r="T216" s="11">
        <v>122739.63048001645</v>
      </c>
      <c r="U216" s="11">
        <v>132117.25867334669</v>
      </c>
      <c r="V216" s="11">
        <v>141259.76675647034</v>
      </c>
      <c r="W216" s="11">
        <v>150209.83330425844</v>
      </c>
      <c r="X216" s="11">
        <v>160356.14697226966</v>
      </c>
      <c r="Y216" s="11">
        <v>171789.85212648986</v>
      </c>
      <c r="Z216" s="11">
        <v>184130.47661289197</v>
      </c>
      <c r="AA216" s="11">
        <v>195071.22230937731</v>
      </c>
      <c r="AB216" s="11">
        <v>208091.16704154489</v>
      </c>
      <c r="AC216" s="11">
        <v>206895.31260443217</v>
      </c>
      <c r="AE216" s="8">
        <v>1174800.7762206504</v>
      </c>
      <c r="AF216" s="9" t="s">
        <v>19</v>
      </c>
    </row>
    <row r="217" spans="2:35" x14ac:dyDescent="0.5">
      <c r="B217" s="19" t="str">
        <f t="shared" ref="B217:C217" si="131">B177</f>
        <v>8LB</v>
      </c>
      <c r="C217" s="19" t="s">
        <v>49</v>
      </c>
      <c r="D217" s="4" t="s">
        <v>16</v>
      </c>
      <c r="E217" s="11">
        <v>6313.7591999999995</v>
      </c>
      <c r="F217" s="11">
        <v>13221.725724000005</v>
      </c>
      <c r="G217" s="11">
        <v>19411.277149440008</v>
      </c>
      <c r="H217" s="11">
        <v>24842.846382552008</v>
      </c>
      <c r="I217" s="11">
        <v>35233.945509695921</v>
      </c>
      <c r="J217" s="11">
        <v>42418.799474442916</v>
      </c>
      <c r="K217" s="11">
        <v>50559.296279872979</v>
      </c>
      <c r="L217" s="11">
        <v>57482.851190914997</v>
      </c>
      <c r="M217" s="11">
        <v>64052.468130097834</v>
      </c>
      <c r="N217" s="11">
        <v>65773.135640326727</v>
      </c>
      <c r="O217" s="11">
        <v>73840.245185147054</v>
      </c>
      <c r="P217" s="11">
        <v>82620.75312439214</v>
      </c>
      <c r="Q217" s="11">
        <v>90231.585007081667</v>
      </c>
      <c r="R217" s="11">
        <v>99514.296622944035</v>
      </c>
      <c r="S217" s="11">
        <v>113101.94348542522</v>
      </c>
      <c r="T217" s="11">
        <v>122739.63048001645</v>
      </c>
      <c r="U217" s="11">
        <v>132117.25867334669</v>
      </c>
      <c r="V217" s="11">
        <v>141259.76675647034</v>
      </c>
      <c r="W217" s="11">
        <v>150209.83330425844</v>
      </c>
      <c r="X217" s="11">
        <v>160356.14697226966</v>
      </c>
      <c r="Y217" s="11">
        <v>171789.85212648986</v>
      </c>
      <c r="Z217" s="11">
        <v>184130.47661289197</v>
      </c>
      <c r="AA217" s="11">
        <v>195071.22230937731</v>
      </c>
      <c r="AB217" s="11">
        <v>208091.16704154489</v>
      </c>
      <c r="AC217" s="11">
        <v>206895.31260443217</v>
      </c>
      <c r="AE217" s="8">
        <v>1174800.7762206504</v>
      </c>
      <c r="AF217" s="9" t="s">
        <v>19</v>
      </c>
    </row>
    <row r="218" spans="2:35" x14ac:dyDescent="0.5">
      <c r="B218" s="19" t="str">
        <f t="shared" ref="B218:C218" si="132">B178</f>
        <v>8NoST</v>
      </c>
      <c r="C218" s="19" t="s">
        <v>50</v>
      </c>
      <c r="D218" s="4" t="s">
        <v>16</v>
      </c>
      <c r="E218" s="11">
        <v>6313.7591999999995</v>
      </c>
      <c r="F218" s="11">
        <v>13221.725724000005</v>
      </c>
      <c r="G218" s="11">
        <v>19411.277149440008</v>
      </c>
      <c r="H218" s="11">
        <v>24842.846382552008</v>
      </c>
      <c r="I218" s="11">
        <v>35233.945509695921</v>
      </c>
      <c r="J218" s="11">
        <v>42418.799474442916</v>
      </c>
      <c r="K218" s="11">
        <v>50559.296279872979</v>
      </c>
      <c r="L218" s="11">
        <v>57482.851190914997</v>
      </c>
      <c r="M218" s="11">
        <v>64052.468130097834</v>
      </c>
      <c r="N218" s="11">
        <v>71597.72258800143</v>
      </c>
      <c r="O218" s="11">
        <v>80253.109819352569</v>
      </c>
      <c r="P218" s="11">
        <v>89645.037127756252</v>
      </c>
      <c r="Q218" s="11">
        <v>97905.013753673775</v>
      </c>
      <c r="R218" s="11">
        <v>107785.33049611498</v>
      </c>
      <c r="S218" s="11">
        <v>121999.65403296999</v>
      </c>
      <c r="T218" s="11">
        <v>122739.63048001645</v>
      </c>
      <c r="U218" s="11">
        <v>132117.25867334669</v>
      </c>
      <c r="V218" s="11">
        <v>141259.76675647034</v>
      </c>
      <c r="W218" s="11">
        <v>150209.83330425844</v>
      </c>
      <c r="X218" s="11">
        <v>160356.14697226966</v>
      </c>
      <c r="Y218" s="11">
        <v>171789.85212648986</v>
      </c>
      <c r="Z218" s="11">
        <v>184130.47661289197</v>
      </c>
      <c r="AA218" s="11">
        <v>178185.04384576165</v>
      </c>
      <c r="AB218" s="11">
        <v>190325.86503048355</v>
      </c>
      <c r="AC218" s="11">
        <v>196195.57561761219</v>
      </c>
      <c r="AE218" s="8">
        <v>1184878.3038365818</v>
      </c>
      <c r="AF218" s="9" t="s">
        <v>19</v>
      </c>
    </row>
    <row r="219" spans="2:35" x14ac:dyDescent="0.5">
      <c r="B219" s="19" t="str">
        <f t="shared" ref="B219:C219" si="133">B179</f>
        <v>8NoSTLB</v>
      </c>
      <c r="C219" s="19" t="s">
        <v>51</v>
      </c>
      <c r="D219" s="4" t="s">
        <v>16</v>
      </c>
      <c r="E219" s="11">
        <v>6313.7591999999995</v>
      </c>
      <c r="F219" s="11">
        <v>13221.725724000005</v>
      </c>
      <c r="G219" s="11">
        <v>19411.277149440008</v>
      </c>
      <c r="H219" s="11">
        <v>24842.846382552008</v>
      </c>
      <c r="I219" s="11">
        <v>35233.945509695921</v>
      </c>
      <c r="J219" s="11">
        <v>42418.799474442916</v>
      </c>
      <c r="K219" s="11">
        <v>46399.319647624434</v>
      </c>
      <c r="L219" s="11">
        <v>52666.030593082782</v>
      </c>
      <c r="M219" s="11">
        <v>58737.042961710693</v>
      </c>
      <c r="N219" s="11">
        <v>65773.135640326727</v>
      </c>
      <c r="O219" s="11">
        <v>73840.245185147054</v>
      </c>
      <c r="P219" s="11">
        <v>82620.75312439214</v>
      </c>
      <c r="Q219" s="11">
        <v>90231.585007081667</v>
      </c>
      <c r="R219" s="11">
        <v>99514.296622944035</v>
      </c>
      <c r="S219" s="11">
        <v>113101.94348542522</v>
      </c>
      <c r="T219" s="11">
        <v>122739.63048001645</v>
      </c>
      <c r="U219" s="11">
        <v>132117.25867334669</v>
      </c>
      <c r="V219" s="11">
        <v>141259.76675647034</v>
      </c>
      <c r="W219" s="11">
        <v>150209.83330425844</v>
      </c>
      <c r="X219" s="11">
        <v>160356.14697226966</v>
      </c>
      <c r="Y219" s="11">
        <v>171789.85212648986</v>
      </c>
      <c r="Z219" s="11">
        <v>184130.47661289197</v>
      </c>
      <c r="AA219" s="11">
        <v>195071.22230937731</v>
      </c>
      <c r="AB219" s="11">
        <v>208091.16704154489</v>
      </c>
      <c r="AC219" s="11">
        <v>214880.96228248923</v>
      </c>
      <c r="AE219" s="8">
        <v>1167151.7178665947</v>
      </c>
      <c r="AF219" s="9" t="s">
        <v>19</v>
      </c>
    </row>
    <row r="220" spans="2:35" x14ac:dyDescent="0.5">
      <c r="B220" s="19" t="str">
        <f t="shared" ref="B220:C220" si="134">B180</f>
        <v>1TC3</v>
      </c>
      <c r="C220" s="19" t="s">
        <v>52</v>
      </c>
      <c r="D220" s="4" t="s">
        <v>16</v>
      </c>
      <c r="E220" s="11">
        <v>6313.7591999999995</v>
      </c>
      <c r="F220" s="11">
        <v>13221.725724000005</v>
      </c>
      <c r="G220" s="11">
        <v>19411.277149440008</v>
      </c>
      <c r="H220" s="11">
        <v>24842.846382552008</v>
      </c>
      <c r="I220" s="11">
        <v>35233.945509695921</v>
      </c>
      <c r="J220" s="11">
        <v>42418.799474442916</v>
      </c>
      <c r="K220" s="11">
        <v>50559.296279872979</v>
      </c>
      <c r="L220" s="11">
        <v>57482.851190914997</v>
      </c>
      <c r="M220" s="11">
        <v>58560.75485691322</v>
      </c>
      <c r="N220" s="11">
        <v>65687.964500201691</v>
      </c>
      <c r="O220" s="11">
        <v>73835.843640095336</v>
      </c>
      <c r="P220" s="11">
        <v>81471.878247533823</v>
      </c>
      <c r="Q220" s="11">
        <v>89163.350523785513</v>
      </c>
      <c r="R220" s="11">
        <v>97743.846408241545</v>
      </c>
      <c r="S220" s="11">
        <v>111399.24507456119</v>
      </c>
      <c r="T220" s="11">
        <v>121112.09693163217</v>
      </c>
      <c r="U220" s="11">
        <v>131462.86984850129</v>
      </c>
      <c r="V220" s="11">
        <v>140844.36133536277</v>
      </c>
      <c r="W220" s="11">
        <v>149893.15169157434</v>
      </c>
      <c r="X220" s="11">
        <v>160148.50068315564</v>
      </c>
      <c r="Y220" s="11">
        <v>171676.26809067815</v>
      </c>
      <c r="Z220" s="11">
        <v>182621.98694913241</v>
      </c>
      <c r="AA220" s="11">
        <v>193656.45982753008</v>
      </c>
      <c r="AB220" s="11">
        <v>205818.15568933144</v>
      </c>
      <c r="AC220" s="11">
        <v>224205.34645202954</v>
      </c>
      <c r="AE220" s="8">
        <v>1170042.4199687343</v>
      </c>
      <c r="AF220" s="9" t="s">
        <v>19</v>
      </c>
    </row>
    <row r="221" spans="2:35" x14ac:dyDescent="0.5">
      <c r="B221" s="19">
        <f t="shared" ref="B221:C221" si="135">B181</f>
        <v>13</v>
      </c>
      <c r="C221" s="19" t="s">
        <v>53</v>
      </c>
      <c r="D221" s="4" t="s">
        <v>16</v>
      </c>
      <c r="E221" s="11">
        <v>6313.7591999999995</v>
      </c>
      <c r="F221" s="11">
        <v>13221.725724000005</v>
      </c>
      <c r="G221" s="11">
        <v>19411.277149440008</v>
      </c>
      <c r="H221" s="11">
        <v>24842.846382552008</v>
      </c>
      <c r="I221" s="11">
        <v>35233.945509695921</v>
      </c>
      <c r="J221" s="11">
        <v>42418.799474442916</v>
      </c>
      <c r="K221" s="11">
        <v>50559.296279872979</v>
      </c>
      <c r="L221" s="11">
        <v>57482.851190914997</v>
      </c>
      <c r="M221" s="11">
        <v>64052.468130097834</v>
      </c>
      <c r="N221" s="11">
        <v>71597.72258800143</v>
      </c>
      <c r="O221" s="11">
        <v>80253.109819352569</v>
      </c>
      <c r="P221" s="11">
        <v>89645.037127756252</v>
      </c>
      <c r="Q221" s="11">
        <v>97905.013753673775</v>
      </c>
      <c r="R221" s="11">
        <v>107785.33049611498</v>
      </c>
      <c r="S221" s="11">
        <v>121999.65403296999</v>
      </c>
      <c r="T221" s="11">
        <v>122739.63048001645</v>
      </c>
      <c r="U221" s="11">
        <v>132117.25867334669</v>
      </c>
      <c r="V221" s="11">
        <v>141259.76675647034</v>
      </c>
      <c r="W221" s="11">
        <v>150209.83330425844</v>
      </c>
      <c r="X221" s="11">
        <v>160356.14697226966</v>
      </c>
      <c r="Y221" s="11">
        <v>171789.85212648986</v>
      </c>
      <c r="Z221" s="11">
        <v>184130.47661289197</v>
      </c>
      <c r="AA221" s="11">
        <v>195071.22230937731</v>
      </c>
      <c r="AB221" s="11">
        <v>208091.16704154489</v>
      </c>
      <c r="AC221" s="11">
        <v>226395.55545463995</v>
      </c>
      <c r="AE221" s="8">
        <v>1205798.7589797752</v>
      </c>
      <c r="AF221" s="9" t="s">
        <v>19</v>
      </c>
    </row>
    <row r="222" spans="2:35" x14ac:dyDescent="0.5">
      <c r="B222" s="19">
        <f t="shared" ref="B222:C222" si="136">B182</f>
        <v>14</v>
      </c>
      <c r="C222" s="19" t="s">
        <v>6</v>
      </c>
      <c r="D222" s="4" t="s">
        <v>16</v>
      </c>
      <c r="E222" s="11">
        <v>6313.7591999999995</v>
      </c>
      <c r="F222" s="11">
        <v>13221.725724000005</v>
      </c>
      <c r="G222" s="11">
        <v>19411.277149440008</v>
      </c>
      <c r="H222" s="11">
        <v>24842.846382552008</v>
      </c>
      <c r="I222" s="11">
        <v>35233.945509695921</v>
      </c>
      <c r="J222" s="11">
        <v>42418.799474442916</v>
      </c>
      <c r="K222" s="11">
        <v>50559.296279872979</v>
      </c>
      <c r="L222" s="11">
        <v>57482.851190914997</v>
      </c>
      <c r="M222" s="11">
        <v>58737.042961710693</v>
      </c>
      <c r="N222" s="11">
        <v>65773.135640326727</v>
      </c>
      <c r="O222" s="11">
        <v>73840.245185147054</v>
      </c>
      <c r="P222" s="11">
        <v>82620.75312439214</v>
      </c>
      <c r="Q222" s="11">
        <v>90231.585007081667</v>
      </c>
      <c r="R222" s="11">
        <v>99514.296622944035</v>
      </c>
      <c r="S222" s="11">
        <v>113101.94348542522</v>
      </c>
      <c r="T222" s="11">
        <v>122739.63048001645</v>
      </c>
      <c r="U222" s="11">
        <v>132117.25867334669</v>
      </c>
      <c r="V222" s="11">
        <v>141259.76675647034</v>
      </c>
      <c r="W222" s="11">
        <v>150209.83330425844</v>
      </c>
      <c r="X222" s="11">
        <v>160356.14697226966</v>
      </c>
      <c r="Y222" s="11">
        <v>171789.85212648986</v>
      </c>
      <c r="Z222" s="11">
        <v>184130.47661289197</v>
      </c>
      <c r="AA222" s="11">
        <v>195071.22230937731</v>
      </c>
      <c r="AB222" s="11">
        <v>208091.16704154489</v>
      </c>
      <c r="AC222" s="11">
        <v>206895.31260443217</v>
      </c>
      <c r="AE222" s="8">
        <v>1171203.0872407681</v>
      </c>
      <c r="AF222" s="9" t="s">
        <v>19</v>
      </c>
    </row>
    <row r="223" spans="2:35" x14ac:dyDescent="0.5">
      <c r="B223" s="19" t="str">
        <f t="shared" ref="B223:C223" si="137">B183</f>
        <v>1TC3TR5</v>
      </c>
      <c r="C223" s="19" t="s">
        <v>54</v>
      </c>
      <c r="D223" s="4" t="s">
        <v>16</v>
      </c>
      <c r="E223" s="11">
        <v>6313.7591999999995</v>
      </c>
      <c r="F223" s="11">
        <v>13221.725724000005</v>
      </c>
      <c r="G223" s="11">
        <v>19411.277149440008</v>
      </c>
      <c r="H223" s="11">
        <v>24842.846382552008</v>
      </c>
      <c r="I223" s="11">
        <v>35233.945509695921</v>
      </c>
      <c r="J223" s="11">
        <v>42418.799474442916</v>
      </c>
      <c r="K223" s="11">
        <v>50559.296279872979</v>
      </c>
      <c r="L223" s="11">
        <v>57482.851190914997</v>
      </c>
      <c r="M223" s="11">
        <v>58560.75485691322</v>
      </c>
      <c r="N223" s="11">
        <v>65687.964500201691</v>
      </c>
      <c r="O223" s="11">
        <v>73835.843640095336</v>
      </c>
      <c r="P223" s="11">
        <v>81471.878247533823</v>
      </c>
      <c r="Q223" s="11">
        <v>84331.72975904058</v>
      </c>
      <c r="R223" s="11">
        <v>92374.227581957181</v>
      </c>
      <c r="S223" s="11">
        <v>105564.90582792609</v>
      </c>
      <c r="T223" s="11">
        <v>114858.37165209188</v>
      </c>
      <c r="U223" s="11">
        <v>124779.51755469585</v>
      </c>
      <c r="V223" s="11">
        <v>133671.70868003473</v>
      </c>
      <c r="W223" s="11">
        <v>142325.7460558787</v>
      </c>
      <c r="X223" s="11">
        <v>152173.42100893983</v>
      </c>
      <c r="Y223" s="11">
        <v>162891.46596144579</v>
      </c>
      <c r="Z223" s="11">
        <v>173193.0569370703</v>
      </c>
      <c r="AA223" s="11">
        <v>183535.13190031759</v>
      </c>
      <c r="AB223" s="11">
        <v>194956.37894362523</v>
      </c>
      <c r="AC223" s="11">
        <v>212690.75327987882</v>
      </c>
      <c r="AE223" s="8">
        <v>1128796.0288985067</v>
      </c>
      <c r="AF223" s="9" t="s">
        <v>19</v>
      </c>
    </row>
    <row r="224" spans="2:35" x14ac:dyDescent="0.5">
      <c r="B224" s="19">
        <f t="shared" ref="B224:C224" si="138">B184</f>
        <v>16</v>
      </c>
      <c r="C224" s="19" t="s">
        <v>55</v>
      </c>
      <c r="D224" s="4" t="s">
        <v>16</v>
      </c>
      <c r="E224" s="11">
        <v>6313.7591999999995</v>
      </c>
      <c r="F224" s="11">
        <v>13221.725724000005</v>
      </c>
      <c r="G224" s="11">
        <v>19411.277149440008</v>
      </c>
      <c r="H224" s="11">
        <v>24842.846382552008</v>
      </c>
      <c r="I224" s="11">
        <v>35233.945509695921</v>
      </c>
      <c r="J224" s="11">
        <v>39927.300261311633</v>
      </c>
      <c r="K224" s="11">
        <v>46399.319647624434</v>
      </c>
      <c r="L224" s="11">
        <v>52666.030593082782</v>
      </c>
      <c r="M224" s="11">
        <v>58737.042961710693</v>
      </c>
      <c r="N224" s="11">
        <v>65773.135640326727</v>
      </c>
      <c r="O224" s="11">
        <v>73840.245185147054</v>
      </c>
      <c r="P224" s="11">
        <v>82620.75312439214</v>
      </c>
      <c r="Q224" s="11">
        <v>90231.585007081667</v>
      </c>
      <c r="R224" s="11">
        <v>99514.296622944035</v>
      </c>
      <c r="S224" s="11">
        <v>113101.94348542522</v>
      </c>
      <c r="T224" s="11">
        <v>122739.63048001645</v>
      </c>
      <c r="U224" s="11">
        <v>132117.25867334669</v>
      </c>
      <c r="V224" s="11">
        <v>141259.76675647034</v>
      </c>
      <c r="W224" s="11">
        <v>150209.83330425844</v>
      </c>
      <c r="X224" s="11">
        <v>160356.14697226966</v>
      </c>
      <c r="Y224" s="11">
        <v>171789.85212648986</v>
      </c>
      <c r="Z224" s="11">
        <v>184130.47661289197</v>
      </c>
      <c r="AA224" s="11">
        <v>195071.22230937731</v>
      </c>
      <c r="AB224" s="11">
        <v>208091.16704154489</v>
      </c>
      <c r="AC224" s="11">
        <v>226395.55545463995</v>
      </c>
      <c r="AE224" s="8">
        <v>1168769.8688820144</v>
      </c>
      <c r="AF224" s="9" t="s">
        <v>19</v>
      </c>
    </row>
    <row r="225" spans="2:32" x14ac:dyDescent="0.5">
      <c r="B225" s="19">
        <f t="shared" ref="B225:C225" si="139">B185</f>
        <v>17</v>
      </c>
      <c r="C225" s="19" t="s">
        <v>7</v>
      </c>
      <c r="D225" s="4" t="s">
        <v>16</v>
      </c>
      <c r="E225" s="11">
        <v>6313.7591999999995</v>
      </c>
      <c r="F225" s="11">
        <v>13221.725724000005</v>
      </c>
      <c r="G225" s="11">
        <v>19411.277149440008</v>
      </c>
      <c r="H225" s="11">
        <v>24842.846382552008</v>
      </c>
      <c r="I225" s="11">
        <v>35233.945509695921</v>
      </c>
      <c r="J225" s="11">
        <v>42418.799474442916</v>
      </c>
      <c r="K225" s="11">
        <v>46399.319647624434</v>
      </c>
      <c r="L225" s="11">
        <v>52666.030593082782</v>
      </c>
      <c r="M225" s="11">
        <v>58737.042961710693</v>
      </c>
      <c r="N225" s="11">
        <v>65773.135640326727</v>
      </c>
      <c r="O225" s="11">
        <v>73840.245185147054</v>
      </c>
      <c r="P225" s="11">
        <v>82620.75312439214</v>
      </c>
      <c r="Q225" s="11">
        <v>90231.585007081667</v>
      </c>
      <c r="R225" s="11">
        <v>99514.296622944035</v>
      </c>
      <c r="S225" s="11">
        <v>113101.94348542522</v>
      </c>
      <c r="T225" s="11">
        <v>122739.63048001645</v>
      </c>
      <c r="U225" s="11">
        <v>132117.25867334669</v>
      </c>
      <c r="V225" s="11">
        <v>141259.76675647034</v>
      </c>
      <c r="W225" s="11">
        <v>150209.83330425844</v>
      </c>
      <c r="X225" s="11">
        <v>160356.14697226966</v>
      </c>
      <c r="Y225" s="11">
        <v>171789.85212648986</v>
      </c>
      <c r="Z225" s="11">
        <v>184130.47661289197</v>
      </c>
      <c r="AA225" s="11">
        <v>195071.22230937731</v>
      </c>
      <c r="AB225" s="11">
        <v>208091.16704154489</v>
      </c>
      <c r="AC225" s="11">
        <v>206895.31260443217</v>
      </c>
      <c r="AE225" s="8">
        <v>1164675.6241586702</v>
      </c>
      <c r="AF225" s="9" t="s">
        <v>19</v>
      </c>
    </row>
    <row r="226" spans="2:32" x14ac:dyDescent="0.5">
      <c r="B226" s="19" t="str">
        <f t="shared" ref="B226:C226" si="140">B186</f>
        <v>1NoSTTX</v>
      </c>
      <c r="C226" s="19" t="s">
        <v>56</v>
      </c>
      <c r="D226" s="4" t="s">
        <v>16</v>
      </c>
      <c r="E226" s="11">
        <v>5926.7303999999995</v>
      </c>
      <c r="F226" s="11">
        <v>12430.595160000004</v>
      </c>
      <c r="G226" s="11">
        <v>18187.046376480008</v>
      </c>
      <c r="H226" s="11">
        <v>23229.784329076814</v>
      </c>
      <c r="I226" s="11">
        <v>33210.231642278501</v>
      </c>
      <c r="J226" s="11">
        <v>39927.300261311633</v>
      </c>
      <c r="K226" s="11">
        <v>46399.319647624434</v>
      </c>
      <c r="L226" s="11">
        <v>52666.030593082782</v>
      </c>
      <c r="M226" s="11">
        <v>58737.042961710693</v>
      </c>
      <c r="N226" s="11">
        <v>65773.135640326727</v>
      </c>
      <c r="O226" s="11">
        <v>73840.245185147054</v>
      </c>
      <c r="P226" s="11">
        <v>82620.75312439214</v>
      </c>
      <c r="Q226" s="11">
        <v>90231.585007081667</v>
      </c>
      <c r="R226" s="11">
        <v>99514.296622944035</v>
      </c>
      <c r="S226" s="11">
        <v>113101.94348542522</v>
      </c>
      <c r="T226" s="11">
        <v>122739.63048001645</v>
      </c>
      <c r="U226" s="11">
        <v>132117.25867334669</v>
      </c>
      <c r="V226" s="11">
        <v>141259.76675647034</v>
      </c>
      <c r="W226" s="11">
        <v>150209.83330425844</v>
      </c>
      <c r="X226" s="11">
        <v>160356.14697226966</v>
      </c>
      <c r="Y226" s="11">
        <v>171789.85212648986</v>
      </c>
      <c r="Z226" s="11">
        <v>184130.47661289197</v>
      </c>
      <c r="AA226" s="11">
        <v>195071.22230937731</v>
      </c>
      <c r="AB226" s="11">
        <v>208091.16704154489</v>
      </c>
      <c r="AC226" s="11">
        <v>226395.55545463995</v>
      </c>
      <c r="AE226" s="8">
        <v>1163460.6309449528</v>
      </c>
      <c r="AF226" s="9" t="s">
        <v>19</v>
      </c>
    </row>
    <row r="227" spans="2:32" x14ac:dyDescent="0.5">
      <c r="B227" s="19" t="str">
        <f t="shared" ref="B227:C227" si="141">B187</f>
        <v>4NoST</v>
      </c>
      <c r="C227" s="19" t="s">
        <v>57</v>
      </c>
      <c r="D227" s="4" t="s">
        <v>16</v>
      </c>
      <c r="E227" s="11">
        <v>7735.8508500000025</v>
      </c>
      <c r="F227" s="11">
        <v>16208.095086000005</v>
      </c>
      <c r="G227" s="11">
        <v>23730.741255060006</v>
      </c>
      <c r="H227" s="11">
        <v>30340.12694153401</v>
      </c>
      <c r="I227" s="11">
        <v>43144.54645452353</v>
      </c>
      <c r="J227" s="11">
        <v>51923.897464447975</v>
      </c>
      <c r="K227" s="11">
        <v>61901.453022811991</v>
      </c>
      <c r="L227" s="11">
        <v>70340.775978862715</v>
      </c>
      <c r="M227" s="11">
        <v>78336.06213596926</v>
      </c>
      <c r="N227" s="11">
        <v>87547.106528933829</v>
      </c>
      <c r="O227" s="11">
        <v>98136.752111574868</v>
      </c>
      <c r="P227" s="11">
        <v>109638.53293495924</v>
      </c>
      <c r="Q227" s="11">
        <v>119661.0970417066</v>
      </c>
      <c r="R227" s="11">
        <v>131750.43940027323</v>
      </c>
      <c r="S227" s="11">
        <v>149252.04107557004</v>
      </c>
      <c r="T227" s="11">
        <v>149888.2078040645</v>
      </c>
      <c r="U227" s="11">
        <v>161324.73340851816</v>
      </c>
      <c r="V227" s="11">
        <v>172445.83778647269</v>
      </c>
      <c r="W227" s="11">
        <v>183322.68507624007</v>
      </c>
      <c r="X227" s="11">
        <v>195690.13347386397</v>
      </c>
      <c r="Y227" s="11">
        <v>209655.71408276472</v>
      </c>
      <c r="Z227" s="11">
        <v>224742.72484756017</v>
      </c>
      <c r="AA227" s="11">
        <v>238000.56230330112</v>
      </c>
      <c r="AB227" s="11">
        <v>253906.81850701568</v>
      </c>
      <c r="AC227" s="11">
        <v>237547.59931110384</v>
      </c>
      <c r="AE227" s="8">
        <v>1461180.2786057442</v>
      </c>
      <c r="AF227" s="9" t="s">
        <v>19</v>
      </c>
    </row>
    <row r="228" spans="2:32" x14ac:dyDescent="0.5">
      <c r="B228" s="19" t="str">
        <f t="shared" ref="B228:C228" si="142">B188</f>
        <v>5NoST</v>
      </c>
      <c r="C228" s="19" t="s">
        <v>58</v>
      </c>
      <c r="D228" s="4" t="s">
        <v>16</v>
      </c>
      <c r="E228" s="11">
        <v>7735.8508500000025</v>
      </c>
      <c r="F228" s="11">
        <v>16208.095086000005</v>
      </c>
      <c r="G228" s="11">
        <v>23730.741255060006</v>
      </c>
      <c r="H228" s="11">
        <v>30340.12694153401</v>
      </c>
      <c r="I228" s="11">
        <v>43144.54645452353</v>
      </c>
      <c r="J228" s="11">
        <v>51923.897464447975</v>
      </c>
      <c r="K228" s="11">
        <v>61901.453022811991</v>
      </c>
      <c r="L228" s="11">
        <v>70340.775978862715</v>
      </c>
      <c r="M228" s="11">
        <v>78336.06213596926</v>
      </c>
      <c r="N228" s="11">
        <v>87547.106528933829</v>
      </c>
      <c r="O228" s="11">
        <v>98136.752111574868</v>
      </c>
      <c r="P228" s="11">
        <v>109638.53293495924</v>
      </c>
      <c r="Q228" s="11">
        <v>119661.0970417066</v>
      </c>
      <c r="R228" s="11">
        <v>131750.43940027323</v>
      </c>
      <c r="S228" s="11">
        <v>149252.04107557004</v>
      </c>
      <c r="T228" s="11">
        <v>149888.2078040645</v>
      </c>
      <c r="U228" s="11">
        <v>161324.73340851816</v>
      </c>
      <c r="V228" s="11">
        <v>172445.83778647269</v>
      </c>
      <c r="W228" s="11">
        <v>183322.68507624007</v>
      </c>
      <c r="X228" s="11">
        <v>195690.13347386397</v>
      </c>
      <c r="Y228" s="11">
        <v>209655.71408276472</v>
      </c>
      <c r="Z228" s="11">
        <v>224742.72484756017</v>
      </c>
      <c r="AA228" s="11">
        <v>238000.56230330112</v>
      </c>
      <c r="AB228" s="11">
        <v>253906.81850701568</v>
      </c>
      <c r="AC228" s="11">
        <v>276410.27410798433</v>
      </c>
      <c r="AE228" s="8">
        <v>1473230.346968007</v>
      </c>
      <c r="AF228" s="9" t="s">
        <v>19</v>
      </c>
    </row>
    <row r="229" spans="2:32" x14ac:dyDescent="0.5">
      <c r="B229" s="19" t="str">
        <f t="shared" ref="B229:C229" si="143">B189</f>
        <v>17NoST</v>
      </c>
      <c r="C229" s="19" t="s">
        <v>59</v>
      </c>
      <c r="D229" s="4" t="s">
        <v>16</v>
      </c>
      <c r="E229" s="11">
        <v>6313.7591999999995</v>
      </c>
      <c r="F229" s="11">
        <v>13221.725724000005</v>
      </c>
      <c r="G229" s="11">
        <v>19411.277149440008</v>
      </c>
      <c r="H229" s="11">
        <v>24842.846382552008</v>
      </c>
      <c r="I229" s="11">
        <v>35233.945509695921</v>
      </c>
      <c r="J229" s="11">
        <v>42418.799474442916</v>
      </c>
      <c r="K229" s="11">
        <v>50559.296279872979</v>
      </c>
      <c r="L229" s="11">
        <v>57482.851190914997</v>
      </c>
      <c r="M229" s="11">
        <v>64052.468130097834</v>
      </c>
      <c r="N229" s="11">
        <v>71597.72258800143</v>
      </c>
      <c r="O229" s="11">
        <v>80253.109819352569</v>
      </c>
      <c r="P229" s="11">
        <v>89645.037127756252</v>
      </c>
      <c r="Q229" s="11">
        <v>97905.013753673775</v>
      </c>
      <c r="R229" s="11">
        <v>99514.296622944035</v>
      </c>
      <c r="S229" s="11">
        <v>113101.94348542522</v>
      </c>
      <c r="T229" s="11">
        <v>102357.71638225151</v>
      </c>
      <c r="U229" s="11">
        <v>110055.13888703601</v>
      </c>
      <c r="V229" s="11">
        <v>117617.90664310298</v>
      </c>
      <c r="W229" s="11">
        <v>125025.25386351922</v>
      </c>
      <c r="X229" s="11">
        <v>125831.13995199396</v>
      </c>
      <c r="Y229" s="11">
        <v>134903.77752156436</v>
      </c>
      <c r="Z229" s="11">
        <v>144985.66841677515</v>
      </c>
      <c r="AA229" s="11">
        <v>153435.78335319675</v>
      </c>
      <c r="AB229" s="11">
        <v>163928.36982019359</v>
      </c>
      <c r="AC229" s="11">
        <v>147193.1682840623</v>
      </c>
      <c r="AE229" s="8">
        <v>1061443.2171048832</v>
      </c>
      <c r="AF229" s="9" t="s">
        <v>19</v>
      </c>
    </row>
    <row r="230" spans="2:32" x14ac:dyDescent="0.5">
      <c r="B230" s="19" t="str">
        <f t="shared" ref="B230:C230" si="144">B190</f>
        <v>1LBNoSTTx</v>
      </c>
      <c r="C230" s="19" t="s">
        <v>60</v>
      </c>
      <c r="D230" s="4" t="s">
        <v>16</v>
      </c>
      <c r="E230" s="11">
        <v>5926.7303999999995</v>
      </c>
      <c r="F230" s="11">
        <v>12430.595160000004</v>
      </c>
      <c r="G230" s="11">
        <v>18187.046376480008</v>
      </c>
      <c r="H230" s="11">
        <v>23229.784329076814</v>
      </c>
      <c r="I230" s="11">
        <v>33210.231642278501</v>
      </c>
      <c r="J230" s="11">
        <v>39927.300261311633</v>
      </c>
      <c r="K230" s="11">
        <v>46399.319647624434</v>
      </c>
      <c r="L230" s="11">
        <v>52666.030593082782</v>
      </c>
      <c r="M230" s="11">
        <v>58737.042961710693</v>
      </c>
      <c r="N230" s="11">
        <v>65773.135640326727</v>
      </c>
      <c r="O230" s="11">
        <v>73840.245185147054</v>
      </c>
      <c r="P230" s="11">
        <v>82620.75312439214</v>
      </c>
      <c r="Q230" s="11">
        <v>90231.585007081667</v>
      </c>
      <c r="R230" s="11">
        <v>99514.296622944035</v>
      </c>
      <c r="S230" s="11">
        <v>113101.94348542522</v>
      </c>
      <c r="T230" s="11">
        <v>122739.63048001645</v>
      </c>
      <c r="U230" s="11">
        <v>132117.25867334669</v>
      </c>
      <c r="V230" s="11">
        <v>141259.76675647034</v>
      </c>
      <c r="W230" s="11">
        <v>150209.83330425844</v>
      </c>
      <c r="X230" s="11">
        <v>160356.14697226966</v>
      </c>
      <c r="Y230" s="11">
        <v>171789.85212648986</v>
      </c>
      <c r="Z230" s="11">
        <v>184130.47661289197</v>
      </c>
      <c r="AA230" s="11">
        <v>195071.22230937731</v>
      </c>
      <c r="AB230" s="11">
        <v>208091.16704154489</v>
      </c>
      <c r="AC230" s="11">
        <v>226395.55545463995</v>
      </c>
      <c r="AE230" s="8">
        <v>1163460.6309449528</v>
      </c>
      <c r="AF230" s="9" t="s">
        <v>19</v>
      </c>
    </row>
    <row r="231" spans="2:32" x14ac:dyDescent="0.5">
      <c r="B231" s="19" t="str">
        <f t="shared" ref="B231:C231" si="145">B191</f>
        <v>1CTCCInc</v>
      </c>
      <c r="C231" s="19" t="s">
        <v>61</v>
      </c>
      <c r="D231" s="4" t="s">
        <v>16</v>
      </c>
      <c r="E231" s="11">
        <v>6313.7591999999995</v>
      </c>
      <c r="F231" s="11">
        <v>13221.725724000005</v>
      </c>
      <c r="G231" s="11">
        <v>19411.277149440008</v>
      </c>
      <c r="H231" s="11">
        <v>24842.846382552008</v>
      </c>
      <c r="I231" s="11">
        <v>35233.945509695921</v>
      </c>
      <c r="J231" s="11">
        <v>42418.799474442916</v>
      </c>
      <c r="K231" s="11">
        <v>50559.296279872979</v>
      </c>
      <c r="L231" s="11">
        <v>57482.851190914997</v>
      </c>
      <c r="M231" s="11">
        <v>64052.468130097834</v>
      </c>
      <c r="N231" s="11">
        <v>71597.72258800143</v>
      </c>
      <c r="O231" s="11">
        <v>80253.109819352569</v>
      </c>
      <c r="P231" s="11">
        <v>89645.037127756252</v>
      </c>
      <c r="Q231" s="11">
        <v>97905.013753673775</v>
      </c>
      <c r="R231" s="11">
        <v>107785.33049611498</v>
      </c>
      <c r="S231" s="11">
        <v>121999.65403296999</v>
      </c>
      <c r="T231" s="11">
        <v>122739.63048001645</v>
      </c>
      <c r="U231" s="11">
        <v>132117.25867334669</v>
      </c>
      <c r="V231" s="11">
        <v>141259.76675647034</v>
      </c>
      <c r="W231" s="11">
        <v>150209.83330425844</v>
      </c>
      <c r="X231" s="11">
        <v>160356.14697226966</v>
      </c>
      <c r="Y231" s="11">
        <v>157021.19927154854</v>
      </c>
      <c r="Z231" s="11">
        <v>167684.34487517815</v>
      </c>
      <c r="AA231" s="11">
        <v>177652.79303711912</v>
      </c>
      <c r="AB231" s="11">
        <v>189750.15708577886</v>
      </c>
      <c r="AC231" s="11">
        <v>206895.31260443217</v>
      </c>
      <c r="AE231" s="8">
        <v>1176357.2017146624</v>
      </c>
      <c r="AF231" s="9" t="s">
        <v>19</v>
      </c>
    </row>
    <row r="232" spans="2:32" x14ac:dyDescent="0.5">
      <c r="B232" s="19" t="str">
        <f t="shared" ref="B232:C232" si="146">B192</f>
        <v>26LB</v>
      </c>
      <c r="C232" s="19" t="s">
        <v>62</v>
      </c>
      <c r="D232" s="4" t="s">
        <v>16</v>
      </c>
      <c r="E232" s="11">
        <v>6313.7591999999995</v>
      </c>
      <c r="F232" s="11">
        <v>13221.725724000005</v>
      </c>
      <c r="G232" s="11">
        <v>19411.277149440008</v>
      </c>
      <c r="H232" s="11">
        <v>24842.846382552008</v>
      </c>
      <c r="I232" s="11">
        <v>35233.945509695921</v>
      </c>
      <c r="J232" s="11">
        <v>39927.300261311633</v>
      </c>
      <c r="K232" s="11">
        <v>42239.343015375896</v>
      </c>
      <c r="L232" s="11">
        <v>43738.689105474114</v>
      </c>
      <c r="M232" s="11">
        <v>45752.601222143014</v>
      </c>
      <c r="N232" s="11">
        <v>51611.870234196227</v>
      </c>
      <c r="O232" s="11">
        <v>58023.404945489478</v>
      </c>
      <c r="P232" s="11">
        <v>65241.756800306772</v>
      </c>
      <c r="Q232" s="11">
        <v>71102.092365787452</v>
      </c>
      <c r="R232" s="11">
        <v>78612.011304060885</v>
      </c>
      <c r="S232" s="11">
        <v>89268.324466494552</v>
      </c>
      <c r="T232" s="11">
        <v>96103.991102711225</v>
      </c>
      <c r="U232" s="11">
        <v>103371.78659323056</v>
      </c>
      <c r="V232" s="11">
        <v>110445.25398777494</v>
      </c>
      <c r="W232" s="11">
        <v>117457.84822782358</v>
      </c>
      <c r="X232" s="11">
        <v>125831.13995199396</v>
      </c>
      <c r="Y232" s="11">
        <v>134903.77752156436</v>
      </c>
      <c r="Z232" s="11">
        <v>144985.66841677515</v>
      </c>
      <c r="AA232" s="11">
        <v>153435.78335319675</v>
      </c>
      <c r="AB232" s="11">
        <v>163928.36982019359</v>
      </c>
      <c r="AC232" s="11">
        <v>147193.1682840623</v>
      </c>
      <c r="AE232" s="8">
        <v>939939.45143839554</v>
      </c>
      <c r="AF232" s="9" t="s">
        <v>19</v>
      </c>
    </row>
    <row r="233" spans="2:32" x14ac:dyDescent="0.5">
      <c r="B233" s="19">
        <f t="shared" ref="B233:C233" si="147">B193</f>
        <v>25</v>
      </c>
      <c r="C233" s="19" t="s">
        <v>8</v>
      </c>
      <c r="D233" s="4" t="s">
        <v>16</v>
      </c>
      <c r="E233" s="11">
        <v>6313.7591999999995</v>
      </c>
      <c r="F233" s="11">
        <v>13221.725724000005</v>
      </c>
      <c r="G233" s="11">
        <v>19411.277149440008</v>
      </c>
      <c r="H233" s="11">
        <v>24842.846382552008</v>
      </c>
      <c r="I233" s="11">
        <v>35233.945509695921</v>
      </c>
      <c r="J233" s="11">
        <v>39927.300261311633</v>
      </c>
      <c r="K233" s="11">
        <v>42239.343015375896</v>
      </c>
      <c r="L233" s="11">
        <v>43738.689105474114</v>
      </c>
      <c r="M233" s="11">
        <v>45752.601222143014</v>
      </c>
      <c r="N233" s="11">
        <v>51611.870234196227</v>
      </c>
      <c r="O233" s="11">
        <v>58023.404945489478</v>
      </c>
      <c r="P233" s="11">
        <v>65241.756800306772</v>
      </c>
      <c r="Q233" s="11">
        <v>71102.092365787452</v>
      </c>
      <c r="R233" s="11">
        <v>78612.011304060885</v>
      </c>
      <c r="S233" s="11">
        <v>89268.324466494552</v>
      </c>
      <c r="T233" s="11">
        <v>96103.991102711225</v>
      </c>
      <c r="U233" s="11">
        <v>103371.78659323056</v>
      </c>
      <c r="V233" s="11">
        <v>110445.25398777494</v>
      </c>
      <c r="W233" s="11">
        <v>117457.84822782358</v>
      </c>
      <c r="X233" s="11">
        <v>125831.13995199396</v>
      </c>
      <c r="Y233" s="11">
        <v>134903.77752156436</v>
      </c>
      <c r="Z233" s="11">
        <v>144985.66841677515</v>
      </c>
      <c r="AA233" s="11">
        <v>153435.78335319675</v>
      </c>
      <c r="AB233" s="11">
        <v>163928.36982019359</v>
      </c>
      <c r="AC233" s="11">
        <v>178283.30812156675</v>
      </c>
      <c r="AE233" s="8">
        <v>949579.50612820592</v>
      </c>
      <c r="AF233" s="9" t="s">
        <v>19</v>
      </c>
    </row>
    <row r="234" spans="2:32" x14ac:dyDescent="0.5">
      <c r="B234" s="19">
        <f t="shared" ref="B234:C234" si="148">B194</f>
        <v>26</v>
      </c>
      <c r="C234" s="19" t="s">
        <v>9</v>
      </c>
      <c r="D234" s="4" t="s">
        <v>16</v>
      </c>
      <c r="E234" s="11">
        <v>6313.7591999999995</v>
      </c>
      <c r="F234" s="11">
        <v>13221.725724000005</v>
      </c>
      <c r="G234" s="11">
        <v>19411.277149440008</v>
      </c>
      <c r="H234" s="11">
        <v>24842.846382552008</v>
      </c>
      <c r="I234" s="11">
        <v>35233.945509695921</v>
      </c>
      <c r="J234" s="11">
        <v>39927.300261311633</v>
      </c>
      <c r="K234" s="11">
        <v>42239.343015375896</v>
      </c>
      <c r="L234" s="11">
        <v>43738.689105474114</v>
      </c>
      <c r="M234" s="11">
        <v>45752.601222143014</v>
      </c>
      <c r="N234" s="11">
        <v>51611.870234196227</v>
      </c>
      <c r="O234" s="11">
        <v>58023.404945489478</v>
      </c>
      <c r="P234" s="11">
        <v>65241.756800306772</v>
      </c>
      <c r="Q234" s="11">
        <v>71102.092365787452</v>
      </c>
      <c r="R234" s="11">
        <v>78612.011304060885</v>
      </c>
      <c r="S234" s="11">
        <v>89268.324466494552</v>
      </c>
      <c r="T234" s="11">
        <v>96103.991102711225</v>
      </c>
      <c r="U234" s="11">
        <v>103371.78659323056</v>
      </c>
      <c r="V234" s="11">
        <v>110445.25398777494</v>
      </c>
      <c r="W234" s="11">
        <v>117457.84822782358</v>
      </c>
      <c r="X234" s="11">
        <v>125831.13995199396</v>
      </c>
      <c r="Y234" s="11">
        <v>134903.77752156436</v>
      </c>
      <c r="Z234" s="11">
        <v>144985.66841677515</v>
      </c>
      <c r="AA234" s="11">
        <v>153435.78335319675</v>
      </c>
      <c r="AB234" s="11">
        <v>163928.36982019359</v>
      </c>
      <c r="AC234" s="11">
        <v>147193.1682840623</v>
      </c>
      <c r="AE234" s="8">
        <v>939939.45143839554</v>
      </c>
      <c r="AF234" s="9" t="s">
        <v>19</v>
      </c>
    </row>
    <row r="235" spans="2:32" x14ac:dyDescent="0.5">
      <c r="B235" s="19" t="str">
        <f t="shared" ref="B235:C235" si="149">B195</f>
        <v>1LB</v>
      </c>
      <c r="C235" s="19" t="s">
        <v>63</v>
      </c>
      <c r="D235" s="4" t="s">
        <v>16</v>
      </c>
      <c r="E235" s="11">
        <v>6313.7591999999995</v>
      </c>
      <c r="F235" s="11">
        <v>12430.595160000004</v>
      </c>
      <c r="G235" s="11">
        <v>18187.046376480008</v>
      </c>
      <c r="H235" s="11">
        <v>23229.784329076814</v>
      </c>
      <c r="I235" s="11">
        <v>33210.231642278501</v>
      </c>
      <c r="J235" s="11">
        <v>39927.300261311633</v>
      </c>
      <c r="K235" s="11">
        <v>46399.319647624434</v>
      </c>
      <c r="L235" s="11">
        <v>52666.030593082782</v>
      </c>
      <c r="M235" s="11">
        <v>58737.042961710693</v>
      </c>
      <c r="N235" s="11">
        <v>65773.135640326727</v>
      </c>
      <c r="O235" s="11">
        <v>73840.245185147054</v>
      </c>
      <c r="P235" s="11">
        <v>82620.75312439214</v>
      </c>
      <c r="Q235" s="11">
        <v>90231.585007081667</v>
      </c>
      <c r="R235" s="11">
        <v>99514.296622944035</v>
      </c>
      <c r="S235" s="11">
        <v>113101.94348542522</v>
      </c>
      <c r="T235" s="11">
        <v>122739.63048001645</v>
      </c>
      <c r="U235" s="11">
        <v>132117.25867334669</v>
      </c>
      <c r="V235" s="11">
        <v>141259.76675647034</v>
      </c>
      <c r="W235" s="11">
        <v>150209.83330425844</v>
      </c>
      <c r="X235" s="11">
        <v>160356.14697226966</v>
      </c>
      <c r="Y235" s="11">
        <v>171789.85212648986</v>
      </c>
      <c r="Z235" s="11">
        <v>184130.47661289197</v>
      </c>
      <c r="AA235" s="11">
        <v>195071.22230937731</v>
      </c>
      <c r="AB235" s="11">
        <v>208091.16704154489</v>
      </c>
      <c r="AC235" s="11">
        <v>226395.55545463995</v>
      </c>
      <c r="AE235" s="8">
        <v>1163847.6597449528</v>
      </c>
      <c r="AF235" s="9" t="s">
        <v>19</v>
      </c>
    </row>
    <row r="236" spans="2:32" x14ac:dyDescent="0.5">
      <c r="B236" s="19" t="str">
        <f t="shared" ref="B236:C236" si="150">B196</f>
        <v>13LB</v>
      </c>
      <c r="C236" s="19" t="s">
        <v>64</v>
      </c>
      <c r="D236" s="4" t="s">
        <v>16</v>
      </c>
      <c r="E236" s="11">
        <v>6313.7591999999995</v>
      </c>
      <c r="F236" s="11">
        <v>12430.595160000004</v>
      </c>
      <c r="G236" s="11">
        <v>18187.046376480008</v>
      </c>
      <c r="H236" s="11">
        <v>23229.784329076814</v>
      </c>
      <c r="I236" s="11">
        <v>33210.231642278501</v>
      </c>
      <c r="J236" s="11">
        <v>39927.300261311633</v>
      </c>
      <c r="K236" s="11">
        <v>46399.319647624434</v>
      </c>
      <c r="L236" s="11">
        <v>52666.030593082782</v>
      </c>
      <c r="M236" s="11">
        <v>58737.042961710693</v>
      </c>
      <c r="N236" s="11">
        <v>65773.135640326727</v>
      </c>
      <c r="O236" s="11">
        <v>73840.245185147054</v>
      </c>
      <c r="P236" s="11">
        <v>82620.75312439214</v>
      </c>
      <c r="Q236" s="11">
        <v>90231.585007081667</v>
      </c>
      <c r="R236" s="11">
        <v>99514.296622944035</v>
      </c>
      <c r="S236" s="11">
        <v>113101.94348542522</v>
      </c>
      <c r="T236" s="11">
        <v>122739.63048001645</v>
      </c>
      <c r="U236" s="11">
        <v>132117.25867334669</v>
      </c>
      <c r="V236" s="11">
        <v>141259.76675647034</v>
      </c>
      <c r="W236" s="11">
        <v>150209.83330425844</v>
      </c>
      <c r="X236" s="11">
        <v>160356.14697226966</v>
      </c>
      <c r="Y236" s="11">
        <v>171789.85212648986</v>
      </c>
      <c r="Z236" s="11">
        <v>184130.47661289197</v>
      </c>
      <c r="AA236" s="11">
        <v>195071.22230937731</v>
      </c>
      <c r="AB236" s="11">
        <v>208091.16704154489</v>
      </c>
      <c r="AC236" s="11">
        <v>226395.55545463995</v>
      </c>
      <c r="AE236" s="8">
        <v>1163847.6597449528</v>
      </c>
      <c r="AF236" s="9" t="s">
        <v>19</v>
      </c>
    </row>
    <row r="237" spans="2:32" x14ac:dyDescent="0.5">
      <c r="B237" s="19" t="str">
        <f t="shared" ref="B237:C237" si="151">B197</f>
        <v>1HCTCC</v>
      </c>
      <c r="C237" s="19" t="s">
        <v>81</v>
      </c>
      <c r="D237" s="4" t="s">
        <v>16</v>
      </c>
      <c r="E237" s="11">
        <v>6313.7591999999995</v>
      </c>
      <c r="F237" s="11">
        <v>13221.725724000005</v>
      </c>
      <c r="G237" s="11">
        <v>19411.277149440008</v>
      </c>
      <c r="H237" s="11">
        <v>24842.846382552008</v>
      </c>
      <c r="I237" s="11">
        <v>35233.945509695921</v>
      </c>
      <c r="J237" s="11">
        <v>42418.799474442916</v>
      </c>
      <c r="K237" s="11">
        <v>50559.296279872979</v>
      </c>
      <c r="L237" s="11">
        <v>57482.851190914997</v>
      </c>
      <c r="M237" s="11">
        <v>64052.468130097834</v>
      </c>
      <c r="N237" s="11">
        <v>71597.72258800143</v>
      </c>
      <c r="O237" s="11">
        <v>80253.109819352569</v>
      </c>
      <c r="P237" s="11">
        <v>89645.037127756252</v>
      </c>
      <c r="Q237" s="11">
        <v>97905.013753673775</v>
      </c>
      <c r="R237" s="11">
        <v>107785.33049611498</v>
      </c>
      <c r="S237" s="11">
        <v>121999.65403296999</v>
      </c>
      <c r="T237" s="11">
        <v>122739.63048001645</v>
      </c>
      <c r="U237" s="11">
        <v>132117.25867334669</v>
      </c>
      <c r="V237" s="11">
        <v>141259.76675647034</v>
      </c>
      <c r="W237" s="11">
        <v>150209.83330425844</v>
      </c>
      <c r="X237" s="11">
        <v>160356.14697226966</v>
      </c>
      <c r="Y237" s="11">
        <v>157021.19927154854</v>
      </c>
      <c r="Z237" s="11">
        <v>167684.34487517815</v>
      </c>
      <c r="AA237" s="11">
        <v>177652.79303711912</v>
      </c>
      <c r="AB237" s="11">
        <v>189750.15708577886</v>
      </c>
      <c r="AC237" s="11">
        <v>206895.31260443217</v>
      </c>
      <c r="AE237" s="8">
        <v>1176357.2017146624</v>
      </c>
      <c r="AF237" s="9" t="s">
        <v>19</v>
      </c>
    </row>
    <row r="238" spans="2:32" x14ac:dyDescent="0.5">
      <c r="B238" s="19" t="str">
        <f t="shared" ref="B238:C238" si="152">B198</f>
        <v>1HCTCCInc</v>
      </c>
      <c r="C238" s="19" t="s">
        <v>82</v>
      </c>
      <c r="D238" s="4" t="s">
        <v>16</v>
      </c>
      <c r="E238" s="11">
        <v>6313.7591999999995</v>
      </c>
      <c r="F238" s="11">
        <v>13221.725724000005</v>
      </c>
      <c r="G238" s="11">
        <v>19411.277149440008</v>
      </c>
      <c r="H238" s="11">
        <v>24842.846382552008</v>
      </c>
      <c r="I238" s="11">
        <v>35233.945509695921</v>
      </c>
      <c r="J238" s="11">
        <v>42418.799474442916</v>
      </c>
      <c r="K238" s="11">
        <v>50559.296279872979</v>
      </c>
      <c r="L238" s="11">
        <v>57482.851190914997</v>
      </c>
      <c r="M238" s="11">
        <v>64052.468130097834</v>
      </c>
      <c r="N238" s="11">
        <v>71597.72258800143</v>
      </c>
      <c r="O238" s="11">
        <v>80253.109819352569</v>
      </c>
      <c r="P238" s="11">
        <v>89645.037127756252</v>
      </c>
      <c r="Q238" s="11">
        <v>97905.013753673775</v>
      </c>
      <c r="R238" s="11">
        <v>107785.33049611498</v>
      </c>
      <c r="S238" s="11">
        <v>121999.65403296999</v>
      </c>
      <c r="T238" s="11">
        <v>122739.63048001645</v>
      </c>
      <c r="U238" s="11">
        <v>132117.25867334669</v>
      </c>
      <c r="V238" s="11">
        <v>141259.76675647034</v>
      </c>
      <c r="W238" s="11">
        <v>150209.83330425844</v>
      </c>
      <c r="X238" s="11">
        <v>160356.14697226966</v>
      </c>
      <c r="Y238" s="11">
        <v>157021.19927154854</v>
      </c>
      <c r="Z238" s="11">
        <v>167684.34487517815</v>
      </c>
      <c r="AA238" s="11">
        <v>177652.79303711912</v>
      </c>
      <c r="AB238" s="11">
        <v>189750.15708577886</v>
      </c>
      <c r="AC238" s="11">
        <v>206895.31260443217</v>
      </c>
      <c r="AE238" s="8">
        <v>1176357.2017146624</v>
      </c>
      <c r="AF238" s="9" t="s">
        <v>19</v>
      </c>
    </row>
    <row r="239" spans="2:32" s="17" customFormat="1" x14ac:dyDescent="0.5">
      <c r="B239" s="19" t="str">
        <f t="shared" ref="B239:C239" si="153">B199</f>
        <v>1LG</v>
      </c>
      <c r="C239" s="19" t="s">
        <v>66</v>
      </c>
      <c r="D239" s="19" t="s">
        <v>16</v>
      </c>
      <c r="E239" s="11">
        <v>6313.7591999999995</v>
      </c>
      <c r="F239" s="11">
        <v>13221.725724000005</v>
      </c>
      <c r="G239" s="11">
        <v>19411.277149440008</v>
      </c>
      <c r="H239" s="11">
        <v>24842.846382552008</v>
      </c>
      <c r="I239" s="11">
        <v>35233.945509695921</v>
      </c>
      <c r="J239" s="11">
        <v>42418.799474442916</v>
      </c>
      <c r="K239" s="11">
        <v>50559.296279872979</v>
      </c>
      <c r="L239" s="11">
        <v>57482.851190914997</v>
      </c>
      <c r="M239" s="11">
        <v>64052.468130097834</v>
      </c>
      <c r="N239" s="11">
        <v>71597.72258800143</v>
      </c>
      <c r="O239" s="11">
        <v>80253.109819352569</v>
      </c>
      <c r="P239" s="11">
        <v>89645.037127756252</v>
      </c>
      <c r="Q239" s="11">
        <v>97905.013753673775</v>
      </c>
      <c r="R239" s="11">
        <v>107785.33049611498</v>
      </c>
      <c r="S239" s="11">
        <v>106389.30401988317</v>
      </c>
      <c r="T239" s="11">
        <v>105053.469399195</v>
      </c>
      <c r="U239" s="11">
        <v>114487.40706569093</v>
      </c>
      <c r="V239" s="11">
        <v>122587.64656863186</v>
      </c>
      <c r="W239" s="11">
        <v>130096.57380431746</v>
      </c>
      <c r="X239" s="11">
        <v>139089.29755997541</v>
      </c>
      <c r="Y239" s="11">
        <v>148947.50232088278</v>
      </c>
      <c r="Z239" s="11">
        <v>159248.35122626531</v>
      </c>
      <c r="AA239" s="11">
        <v>168778.24051313958</v>
      </c>
      <c r="AB239" s="11">
        <v>179756.01964555713</v>
      </c>
      <c r="AC239" s="11">
        <v>194490.55943180481</v>
      </c>
      <c r="AE239" s="8">
        <v>1110764.2448534572</v>
      </c>
      <c r="AF239" s="9" t="s">
        <v>19</v>
      </c>
    </row>
    <row r="240" spans="2:32" s="17" customFormat="1" x14ac:dyDescent="0.5">
      <c r="B240" s="19" t="str">
        <f t="shared" ref="B240:C240" si="154">B200</f>
        <v>1HG</v>
      </c>
      <c r="C240" s="19" t="s">
        <v>68</v>
      </c>
      <c r="D240" s="19" t="s">
        <v>16</v>
      </c>
      <c r="E240" s="11">
        <v>6313.7591999999995</v>
      </c>
      <c r="F240" s="11">
        <v>13221.725724000005</v>
      </c>
      <c r="G240" s="11">
        <v>19411.277149440008</v>
      </c>
      <c r="H240" s="11">
        <v>24842.846382552008</v>
      </c>
      <c r="I240" s="11">
        <v>35233.945509695921</v>
      </c>
      <c r="J240" s="11">
        <v>42418.799474442916</v>
      </c>
      <c r="K240" s="11">
        <v>50559.296279872979</v>
      </c>
      <c r="L240" s="11">
        <v>57482.851190914997</v>
      </c>
      <c r="M240" s="11">
        <v>64052.468130097834</v>
      </c>
      <c r="N240" s="11">
        <v>71597.72258800143</v>
      </c>
      <c r="O240" s="11">
        <v>80253.109819352569</v>
      </c>
      <c r="P240" s="11">
        <v>89645.037127756252</v>
      </c>
      <c r="Q240" s="11">
        <v>97905.013753673775</v>
      </c>
      <c r="R240" s="11">
        <v>107785.33049611498</v>
      </c>
      <c r="S240" s="11">
        <v>121999.65403296999</v>
      </c>
      <c r="T240" s="11">
        <v>132336.18504645172</v>
      </c>
      <c r="U240" s="11">
        <v>143878.86652213719</v>
      </c>
      <c r="V240" s="11">
        <v>153955.8761250501</v>
      </c>
      <c r="W240" s="11">
        <v>163650.22750088267</v>
      </c>
      <c r="X240" s="11">
        <v>174556.42494824927</v>
      </c>
      <c r="Y240" s="11">
        <v>186846.92113001153</v>
      </c>
      <c r="Z240" s="11">
        <v>200080.02422055585</v>
      </c>
      <c r="AA240" s="11">
        <v>211957.40077299296</v>
      </c>
      <c r="AB240" s="11">
        <v>225856.46905260617</v>
      </c>
      <c r="AC240" s="11">
        <v>245080.94211951699</v>
      </c>
      <c r="AE240" s="8">
        <v>1261296.526521273</v>
      </c>
      <c r="AF240" s="9" t="s">
        <v>19</v>
      </c>
    </row>
    <row r="241" spans="2:32" s="17" customFormat="1" x14ac:dyDescent="0.5">
      <c r="B241" s="19" t="str">
        <f t="shared" ref="B241:C241" si="155">B201</f>
        <v>2TC3TR5</v>
      </c>
      <c r="C241" s="19" t="s">
        <v>70</v>
      </c>
      <c r="D241" s="19" t="s">
        <v>16</v>
      </c>
      <c r="E241" s="11">
        <v>6313.7591999999995</v>
      </c>
      <c r="F241" s="11">
        <v>13221.725724000005</v>
      </c>
      <c r="G241" s="11">
        <v>19411.277149440008</v>
      </c>
      <c r="H241" s="11">
        <v>24842.846382552008</v>
      </c>
      <c r="I241" s="11">
        <v>35233.945509695921</v>
      </c>
      <c r="J241" s="11">
        <v>42418.799474442916</v>
      </c>
      <c r="K241" s="11">
        <v>50559.296279872979</v>
      </c>
      <c r="L241" s="11">
        <v>57482.851190914997</v>
      </c>
      <c r="M241" s="11">
        <v>58560.75485691322</v>
      </c>
      <c r="N241" s="11">
        <v>65687.964500201691</v>
      </c>
      <c r="O241" s="11">
        <v>73835.843640095336</v>
      </c>
      <c r="P241" s="11">
        <v>81471.878247533823</v>
      </c>
      <c r="Q241" s="11">
        <v>84331.72975904058</v>
      </c>
      <c r="R241" s="11">
        <v>84103.193708786232</v>
      </c>
      <c r="S241" s="11">
        <v>96667.195280381304</v>
      </c>
      <c r="T241" s="11">
        <v>105261.8170856566</v>
      </c>
      <c r="U241" s="11">
        <v>113017.90970590524</v>
      </c>
      <c r="V241" s="11">
        <v>120975.59931145499</v>
      </c>
      <c r="W241" s="11">
        <v>128885.35185925438</v>
      </c>
      <c r="X241" s="11">
        <v>137973.14303296022</v>
      </c>
      <c r="Y241" s="11">
        <v>147834.39695792412</v>
      </c>
      <c r="Z241" s="11">
        <v>157243.50932940646</v>
      </c>
      <c r="AA241" s="11">
        <v>166648.95343670194</v>
      </c>
      <c r="AB241" s="11">
        <v>177191.07693256394</v>
      </c>
      <c r="AC241" s="11">
        <v>174505.12376479403</v>
      </c>
      <c r="AE241" s="8">
        <v>1058371.6074989925</v>
      </c>
      <c r="AF241" s="9" t="s">
        <v>19</v>
      </c>
    </row>
    <row r="242" spans="2:32" s="17" customFormat="1" x14ac:dyDescent="0.5">
      <c r="B242" s="19" t="str">
        <f t="shared" ref="B242:C242" si="156">B202</f>
        <v>2LG</v>
      </c>
      <c r="C242" s="19" t="s">
        <v>72</v>
      </c>
      <c r="D242" s="19" t="s">
        <v>16</v>
      </c>
      <c r="E242" s="11">
        <v>6313.7591999999995</v>
      </c>
      <c r="F242" s="11">
        <v>13221.725724000005</v>
      </c>
      <c r="G242" s="11">
        <v>19411.277149440008</v>
      </c>
      <c r="H242" s="11">
        <v>24842.846382552008</v>
      </c>
      <c r="I242" s="11">
        <v>35233.945509695921</v>
      </c>
      <c r="J242" s="11">
        <v>42418.799474442916</v>
      </c>
      <c r="K242" s="11">
        <v>50559.296279872979</v>
      </c>
      <c r="L242" s="11">
        <v>57482.851190914997</v>
      </c>
      <c r="M242" s="11">
        <v>64052.468130097834</v>
      </c>
      <c r="N242" s="11">
        <v>71597.72258800143</v>
      </c>
      <c r="O242" s="11">
        <v>73840.245185147054</v>
      </c>
      <c r="P242" s="11">
        <v>82620.75312439214</v>
      </c>
      <c r="Q242" s="11">
        <v>90231.585007081667</v>
      </c>
      <c r="R242" s="11">
        <v>99514.296622944035</v>
      </c>
      <c r="S242" s="11">
        <v>113101.94348542522</v>
      </c>
      <c r="T242" s="11">
        <v>122739.63048001645</v>
      </c>
      <c r="U242" s="11">
        <v>132117.25867334669</v>
      </c>
      <c r="V242" s="11">
        <v>141259.76675647034</v>
      </c>
      <c r="W242" s="11">
        <v>137354.20311228686</v>
      </c>
      <c r="X242" s="11">
        <v>146737.43908812807</v>
      </c>
      <c r="Y242" s="11">
        <v>157021.19927154854</v>
      </c>
      <c r="Z242" s="11">
        <v>167684.34487517815</v>
      </c>
      <c r="AA242" s="11">
        <v>177652.79303711912</v>
      </c>
      <c r="AB242" s="11">
        <v>189750.15708577886</v>
      </c>
      <c r="AC242" s="11">
        <v>206895.31260443217</v>
      </c>
      <c r="AE242" s="8">
        <v>1144429.0341493154</v>
      </c>
      <c r="AF242" s="9" t="s">
        <v>19</v>
      </c>
    </row>
    <row r="243" spans="2:32" s="17" customFormat="1" x14ac:dyDescent="0.5">
      <c r="B243" s="19" t="str">
        <f t="shared" ref="B243:C243" si="157">B203</f>
        <v>4LG</v>
      </c>
      <c r="C243" s="19" t="s">
        <v>77</v>
      </c>
      <c r="D243" s="19" t="s">
        <v>16</v>
      </c>
      <c r="E243" s="11">
        <v>7735.8508500000025</v>
      </c>
      <c r="F243" s="11">
        <v>16208.095086000005</v>
      </c>
      <c r="G243" s="11">
        <v>23730.741255060006</v>
      </c>
      <c r="H243" s="11">
        <v>30340.12694153401</v>
      </c>
      <c r="I243" s="11">
        <v>43144.54645452353</v>
      </c>
      <c r="J243" s="11">
        <v>51923.897464447975</v>
      </c>
      <c r="K243" s="11">
        <v>61901.453022811991</v>
      </c>
      <c r="L243" s="11">
        <v>70340.775978862715</v>
      </c>
      <c r="M243" s="11">
        <v>78336.06213596926</v>
      </c>
      <c r="N243" s="11">
        <v>87547.106528933829</v>
      </c>
      <c r="O243" s="11">
        <v>98136.752111574868</v>
      </c>
      <c r="P243" s="11">
        <v>109638.53293495924</v>
      </c>
      <c r="Q243" s="11">
        <v>119661.0970417066</v>
      </c>
      <c r="R243" s="11">
        <v>131750.43940027323</v>
      </c>
      <c r="S243" s="11">
        <v>149252.04107557004</v>
      </c>
      <c r="T243" s="11">
        <v>161883.9010121086</v>
      </c>
      <c r="U243" s="11">
        <v>176026.74321950646</v>
      </c>
      <c r="V243" s="11">
        <v>188315.97449719743</v>
      </c>
      <c r="W243" s="11">
        <v>200123.17782202034</v>
      </c>
      <c r="X243" s="11">
        <v>213440.48094383851</v>
      </c>
      <c r="Y243" s="11">
        <v>228477.05033716685</v>
      </c>
      <c r="Z243" s="11">
        <v>244679.65935714004</v>
      </c>
      <c r="AA243" s="11">
        <v>259108.28538282067</v>
      </c>
      <c r="AB243" s="11">
        <v>276113.44602084212</v>
      </c>
      <c r="AC243" s="11">
        <v>299767.00743908068</v>
      </c>
      <c r="AE243" s="8">
        <v>1542602.5563948795</v>
      </c>
      <c r="AF243" s="9" t="s">
        <v>19</v>
      </c>
    </row>
    <row r="244" spans="2:32" s="17" customFormat="1" x14ac:dyDescent="0.5">
      <c r="B244" s="19" t="str">
        <f t="shared" ref="B244:C244" si="158">B204</f>
        <v>4HG</v>
      </c>
      <c r="C244" s="19" t="s">
        <v>78</v>
      </c>
      <c r="D244" s="19" t="s">
        <v>16</v>
      </c>
      <c r="E244" s="11">
        <v>7735.8508500000025</v>
      </c>
      <c r="F244" s="11">
        <v>16208.095086000005</v>
      </c>
      <c r="G244" s="11">
        <v>23730.741255060006</v>
      </c>
      <c r="H244" s="11">
        <v>30340.12694153401</v>
      </c>
      <c r="I244" s="11">
        <v>43144.54645452353</v>
      </c>
      <c r="J244" s="11">
        <v>51923.897464447975</v>
      </c>
      <c r="K244" s="11">
        <v>61901.453022811991</v>
      </c>
      <c r="L244" s="11">
        <v>70340.775978862715</v>
      </c>
      <c r="M244" s="11">
        <v>78336.06213596926</v>
      </c>
      <c r="N244" s="11">
        <v>87547.106528933829</v>
      </c>
      <c r="O244" s="11">
        <v>98136.752111574868</v>
      </c>
      <c r="P244" s="11">
        <v>109638.53293495924</v>
      </c>
      <c r="Q244" s="11">
        <v>119661.0970417066</v>
      </c>
      <c r="R244" s="11">
        <v>131750.43940027323</v>
      </c>
      <c r="S244" s="11">
        <v>149252.04107557004</v>
      </c>
      <c r="T244" s="11">
        <v>161883.9010121086</v>
      </c>
      <c r="U244" s="11">
        <v>176026.74321950646</v>
      </c>
      <c r="V244" s="11">
        <v>188315.97449719743</v>
      </c>
      <c r="W244" s="11">
        <v>200123.17782202034</v>
      </c>
      <c r="X244" s="11">
        <v>213440.48094383851</v>
      </c>
      <c r="Y244" s="11">
        <v>228477.05033716685</v>
      </c>
      <c r="Z244" s="11">
        <v>244679.65935714004</v>
      </c>
      <c r="AA244" s="11">
        <v>259108.28538282067</v>
      </c>
      <c r="AB244" s="11">
        <v>276113.44602084212</v>
      </c>
      <c r="AC244" s="11">
        <v>299767.00743908068</v>
      </c>
      <c r="AE244" s="8">
        <v>1542602.5563948795</v>
      </c>
      <c r="AF244" s="9" t="s">
        <v>19</v>
      </c>
    </row>
    <row r="245" spans="2:32" s="17" customFormat="1" x14ac:dyDescent="0.5">
      <c r="B245" s="19" t="str">
        <f t="shared" ref="B245:C245" si="159">B205</f>
        <v>13LG</v>
      </c>
      <c r="C245" s="19" t="s">
        <v>79</v>
      </c>
      <c r="D245" s="19" t="s">
        <v>16</v>
      </c>
      <c r="E245" s="11">
        <v>6313.7591999999995</v>
      </c>
      <c r="F245" s="11">
        <v>13221.725724000005</v>
      </c>
      <c r="G245" s="11">
        <v>19411.277149440008</v>
      </c>
      <c r="H245" s="11">
        <v>24842.846382552008</v>
      </c>
      <c r="I245" s="11">
        <v>35233.945509695921</v>
      </c>
      <c r="J245" s="11">
        <v>42418.799474442916</v>
      </c>
      <c r="K245" s="11">
        <v>46399.319647624434</v>
      </c>
      <c r="L245" s="11">
        <v>52666.030593082782</v>
      </c>
      <c r="M245" s="11">
        <v>58737.042961710693</v>
      </c>
      <c r="N245" s="11">
        <v>65773.135640326727</v>
      </c>
      <c r="O245" s="11">
        <v>73840.245185147054</v>
      </c>
      <c r="P245" s="11">
        <v>82620.75312439214</v>
      </c>
      <c r="Q245" s="11">
        <v>90231.585007081667</v>
      </c>
      <c r="R245" s="11">
        <v>99514.296622944035</v>
      </c>
      <c r="S245" s="11">
        <v>113101.94348542522</v>
      </c>
      <c r="T245" s="11">
        <v>122739.63048001645</v>
      </c>
      <c r="U245" s="11">
        <v>132117.25867334669</v>
      </c>
      <c r="V245" s="11">
        <v>129163.94928574689</v>
      </c>
      <c r="W245" s="11">
        <v>137354.20311228686</v>
      </c>
      <c r="X245" s="11">
        <v>146737.43908812807</v>
      </c>
      <c r="Y245" s="11">
        <v>157021.19927154854</v>
      </c>
      <c r="Z245" s="11">
        <v>167684.34487517815</v>
      </c>
      <c r="AA245" s="11">
        <v>177652.79303711912</v>
      </c>
      <c r="AB245" s="11">
        <v>189750.15708577886</v>
      </c>
      <c r="AC245" s="11">
        <v>206895.31260443217</v>
      </c>
      <c r="AE245" s="8">
        <v>1125271.9363111558</v>
      </c>
      <c r="AF245" s="9" t="s">
        <v>19</v>
      </c>
    </row>
    <row r="246" spans="2:32" s="17" customFormat="1" x14ac:dyDescent="0.5">
      <c r="B246" s="19" t="str">
        <f t="shared" ref="B246:C246" si="160">B206</f>
        <v>13HG</v>
      </c>
      <c r="C246" s="19" t="s">
        <v>80</v>
      </c>
      <c r="D246" s="19" t="s">
        <v>16</v>
      </c>
      <c r="E246" s="11">
        <v>6313.7591999999995</v>
      </c>
      <c r="F246" s="11">
        <v>13221.725724000005</v>
      </c>
      <c r="G246" s="11">
        <v>19411.277149440008</v>
      </c>
      <c r="H246" s="11">
        <v>26270.033185512009</v>
      </c>
      <c r="I246" s="11">
        <v>36661.132312655922</v>
      </c>
      <c r="J246" s="11">
        <v>43845.986277402917</v>
      </c>
      <c r="K246" s="11">
        <v>51986.48308283298</v>
      </c>
      <c r="L246" s="11">
        <v>58910.037993874997</v>
      </c>
      <c r="M246" s="11">
        <v>65479.654933057835</v>
      </c>
      <c r="N246" s="11">
        <v>73024.909390961431</v>
      </c>
      <c r="O246" s="11">
        <v>81680.29662231257</v>
      </c>
      <c r="P246" s="11">
        <v>91072.223930716238</v>
      </c>
      <c r="Q246" s="11">
        <v>99332.200556633776</v>
      </c>
      <c r="R246" s="11">
        <v>109212.51729907499</v>
      </c>
      <c r="S246" s="11">
        <v>123426.84083592999</v>
      </c>
      <c r="T246" s="11">
        <v>133064.52783052123</v>
      </c>
      <c r="U246" s="11">
        <v>142442.15602385139</v>
      </c>
      <c r="V246" s="11">
        <v>151584.66410697516</v>
      </c>
      <c r="W246" s="11">
        <v>160534.73065476326</v>
      </c>
      <c r="X246" s="11">
        <v>170681.04432277448</v>
      </c>
      <c r="Y246" s="11">
        <v>182114.74947699465</v>
      </c>
      <c r="Z246" s="11">
        <v>194455.37396339676</v>
      </c>
      <c r="AA246" s="11">
        <v>205396.1196598821</v>
      </c>
      <c r="AB246" s="11">
        <v>218416.06439204965</v>
      </c>
      <c r="AC246" s="11">
        <v>236720.45280514477</v>
      </c>
      <c r="AE246" s="8">
        <v>1257539.3511556194</v>
      </c>
      <c r="AF246" s="9" t="s">
        <v>19</v>
      </c>
    </row>
    <row r="247" spans="2:32" x14ac:dyDescent="0.5">
      <c r="C247" s="17"/>
    </row>
    <row r="248" spans="2:32" x14ac:dyDescent="0.5">
      <c r="C248" s="20" t="s">
        <v>20</v>
      </c>
      <c r="D248" s="5" t="s">
        <v>11</v>
      </c>
      <c r="E248" s="5">
        <v>2018</v>
      </c>
      <c r="F248" s="5">
        <v>2019</v>
      </c>
      <c r="G248" s="5">
        <v>2020</v>
      </c>
      <c r="H248" s="5">
        <v>2021</v>
      </c>
      <c r="I248" s="5">
        <v>2022</v>
      </c>
      <c r="J248" s="5">
        <v>2023</v>
      </c>
      <c r="K248" s="5">
        <v>2024</v>
      </c>
      <c r="L248" s="5">
        <v>2025</v>
      </c>
      <c r="M248" s="5">
        <v>2026</v>
      </c>
      <c r="N248" s="5">
        <v>2027</v>
      </c>
      <c r="O248" s="5">
        <v>2028</v>
      </c>
      <c r="P248" s="5">
        <v>2029</v>
      </c>
      <c r="Q248" s="5">
        <v>2030</v>
      </c>
      <c r="R248" s="5">
        <v>2031</v>
      </c>
      <c r="S248" s="5">
        <v>2032</v>
      </c>
      <c r="T248" s="5">
        <v>2033</v>
      </c>
      <c r="U248" s="5">
        <v>2034</v>
      </c>
      <c r="V248" s="5">
        <v>2035</v>
      </c>
      <c r="W248" s="5">
        <v>2036</v>
      </c>
      <c r="X248" s="5">
        <v>2037</v>
      </c>
      <c r="Y248" s="5">
        <v>2038</v>
      </c>
      <c r="Z248" s="5">
        <v>2039</v>
      </c>
      <c r="AA248" s="5">
        <v>2040</v>
      </c>
      <c r="AB248" s="5">
        <v>2041</v>
      </c>
      <c r="AC248" s="5">
        <v>2042</v>
      </c>
      <c r="AE248" s="3" t="s">
        <v>14</v>
      </c>
    </row>
    <row r="249" spans="2:32" x14ac:dyDescent="0.5">
      <c r="B249" s="19">
        <f>B209</f>
        <v>1</v>
      </c>
      <c r="C249" s="19" t="s">
        <v>0</v>
      </c>
      <c r="D249" s="4" t="s">
        <v>16</v>
      </c>
      <c r="E249" s="11">
        <v>0</v>
      </c>
      <c r="F249" s="11">
        <v>0</v>
      </c>
      <c r="G249" s="11">
        <v>17347.215362591982</v>
      </c>
      <c r="H249" s="11">
        <v>17347.215362591982</v>
      </c>
      <c r="I249" s="11">
        <v>17347.215362591982</v>
      </c>
      <c r="J249" s="11">
        <v>53624.971139159301</v>
      </c>
      <c r="K249" s="11">
        <v>53624.971139159301</v>
      </c>
      <c r="L249" s="11">
        <v>53624.971139159301</v>
      </c>
      <c r="M249" s="11">
        <v>53624.971139159301</v>
      </c>
      <c r="N249" s="11">
        <v>53624.971139159301</v>
      </c>
      <c r="O249" s="11">
        <v>53624.971139159301</v>
      </c>
      <c r="P249" s="11">
        <v>53624.971139159301</v>
      </c>
      <c r="Q249" s="11">
        <v>53624.971139159301</v>
      </c>
      <c r="R249" s="11">
        <v>53624.971139159301</v>
      </c>
      <c r="S249" s="11">
        <v>53624.971139159301</v>
      </c>
      <c r="T249" s="11">
        <v>53624.971139159301</v>
      </c>
      <c r="U249" s="11">
        <v>55203.702703325289</v>
      </c>
      <c r="V249" s="11">
        <v>55203.702703325289</v>
      </c>
      <c r="W249" s="11">
        <v>58168.437439767018</v>
      </c>
      <c r="X249" s="11">
        <v>58168.437439767018</v>
      </c>
      <c r="Y249" s="11">
        <v>81189.54926637742</v>
      </c>
      <c r="Z249" s="11">
        <v>81189.54926637742</v>
      </c>
      <c r="AA249" s="11">
        <v>81189.54926637742</v>
      </c>
      <c r="AB249" s="11">
        <v>81189.54926637742</v>
      </c>
      <c r="AC249" s="11">
        <v>82416.70168723978</v>
      </c>
      <c r="AE249" s="8">
        <v>647496.89191725082</v>
      </c>
      <c r="AF249" s="9" t="s">
        <v>20</v>
      </c>
    </row>
    <row r="250" spans="2:32" x14ac:dyDescent="0.5">
      <c r="B250" s="19">
        <f t="shared" ref="B250:C250" si="161">B210</f>
        <v>2</v>
      </c>
      <c r="C250" s="19" t="s">
        <v>1</v>
      </c>
      <c r="D250" s="4" t="s">
        <v>16</v>
      </c>
      <c r="E250" s="11">
        <v>0</v>
      </c>
      <c r="F250" s="11">
        <v>0</v>
      </c>
      <c r="G250" s="11">
        <v>17347.215362591982</v>
      </c>
      <c r="H250" s="11">
        <v>17347.215362591982</v>
      </c>
      <c r="I250" s="11">
        <v>17347.215362591982</v>
      </c>
      <c r="J250" s="11">
        <v>19579.485474621972</v>
      </c>
      <c r="K250" s="11">
        <v>19579.485474621972</v>
      </c>
      <c r="L250" s="11">
        <v>19579.485474621972</v>
      </c>
      <c r="M250" s="11">
        <v>19579.485474621972</v>
      </c>
      <c r="N250" s="11">
        <v>19579.485474621972</v>
      </c>
      <c r="O250" s="11">
        <v>23393.616651994991</v>
      </c>
      <c r="P250" s="11">
        <v>23393.616651994991</v>
      </c>
      <c r="Q250" s="11">
        <v>23393.616651994991</v>
      </c>
      <c r="R250" s="11">
        <v>23393.616651994991</v>
      </c>
      <c r="S250" s="11">
        <v>23393.616651994991</v>
      </c>
      <c r="T250" s="11">
        <v>21764.378711679208</v>
      </c>
      <c r="U250" s="11">
        <v>21764.378711679208</v>
      </c>
      <c r="V250" s="11">
        <v>21764.378711679208</v>
      </c>
      <c r="W250" s="11">
        <v>21764.378711679208</v>
      </c>
      <c r="X250" s="11">
        <v>21764.378711679208</v>
      </c>
      <c r="Y250" s="11">
        <v>27331.91929740733</v>
      </c>
      <c r="Z250" s="11">
        <v>27331.91929740733</v>
      </c>
      <c r="AA250" s="11">
        <v>27331.91929740733</v>
      </c>
      <c r="AB250" s="11">
        <v>28598.330464447947</v>
      </c>
      <c r="AC250" s="11">
        <v>81448.170393986089</v>
      </c>
      <c r="AE250" s="8">
        <v>291630.26988987077</v>
      </c>
      <c r="AF250" s="9" t="s">
        <v>20</v>
      </c>
    </row>
    <row r="251" spans="2:32" x14ac:dyDescent="0.5">
      <c r="B251" s="19" t="str">
        <f t="shared" ref="B251:C251" si="162">B211</f>
        <v>2NoSTTx</v>
      </c>
      <c r="C251" s="19" t="s">
        <v>47</v>
      </c>
      <c r="D251" s="4" t="s">
        <v>16</v>
      </c>
      <c r="E251" s="11">
        <v>0</v>
      </c>
      <c r="F251" s="11">
        <v>0</v>
      </c>
      <c r="G251" s="11">
        <v>17347.215362591982</v>
      </c>
      <c r="H251" s="11">
        <v>17347.215362591982</v>
      </c>
      <c r="I251" s="11">
        <v>17347.215362591982</v>
      </c>
      <c r="J251" s="11">
        <v>17347.215362591982</v>
      </c>
      <c r="K251" s="11">
        <v>17347.215362591982</v>
      </c>
      <c r="L251" s="11">
        <v>17347.215362591982</v>
      </c>
      <c r="M251" s="11">
        <v>17347.215362591982</v>
      </c>
      <c r="N251" s="11">
        <v>17347.215362591982</v>
      </c>
      <c r="O251" s="11">
        <v>17347.215362591982</v>
      </c>
      <c r="P251" s="11">
        <v>17347.215362591982</v>
      </c>
      <c r="Q251" s="11">
        <v>17347.215362591982</v>
      </c>
      <c r="R251" s="11">
        <v>17347.215362591982</v>
      </c>
      <c r="S251" s="11">
        <v>17347.215362591982</v>
      </c>
      <c r="T251" s="11">
        <v>33639.594765749789</v>
      </c>
      <c r="U251" s="11">
        <v>33639.594765749789</v>
      </c>
      <c r="V251" s="11">
        <v>33639.594765749789</v>
      </c>
      <c r="W251" s="11">
        <v>33639.594765749789</v>
      </c>
      <c r="X251" s="11">
        <v>33639.594765749789</v>
      </c>
      <c r="Y251" s="11">
        <v>33639.594765749789</v>
      </c>
      <c r="Z251" s="11">
        <v>33639.594765749789</v>
      </c>
      <c r="AA251" s="11">
        <v>33639.594765749789</v>
      </c>
      <c r="AB251" s="11">
        <v>33639.594765749789</v>
      </c>
      <c r="AC251" s="11">
        <v>86489.434695287928</v>
      </c>
      <c r="AE251" s="8">
        <v>302774.18644554203</v>
      </c>
      <c r="AF251" s="9" t="s">
        <v>20</v>
      </c>
    </row>
    <row r="252" spans="2:32" x14ac:dyDescent="0.5">
      <c r="B252" s="19">
        <f t="shared" ref="B252:C252" si="163">B212</f>
        <v>4</v>
      </c>
      <c r="C252" s="19" t="s">
        <v>2</v>
      </c>
      <c r="D252" s="4" t="s">
        <v>16</v>
      </c>
      <c r="E252" s="11">
        <v>0</v>
      </c>
      <c r="F252" s="11">
        <v>12659.648300148721</v>
      </c>
      <c r="G252" s="11">
        <v>30006.863662740703</v>
      </c>
      <c r="H252" s="11">
        <v>41477.518561460725</v>
      </c>
      <c r="I252" s="11">
        <v>41477.518561460725</v>
      </c>
      <c r="J252" s="11">
        <v>41477.518561460725</v>
      </c>
      <c r="K252" s="11">
        <v>41477.518561460725</v>
      </c>
      <c r="L252" s="11">
        <v>41477.518561460725</v>
      </c>
      <c r="M252" s="11">
        <v>41477.518561460725</v>
      </c>
      <c r="N252" s="11">
        <v>41477.518561460725</v>
      </c>
      <c r="O252" s="11">
        <v>41477.518561460725</v>
      </c>
      <c r="P252" s="11">
        <v>74940.377550519421</v>
      </c>
      <c r="Q252" s="11">
        <v>74940.377550519421</v>
      </c>
      <c r="R252" s="11">
        <v>74940.377550519421</v>
      </c>
      <c r="S252" s="11">
        <v>74940.377550519421</v>
      </c>
      <c r="T252" s="11">
        <v>74940.377550519421</v>
      </c>
      <c r="U252" s="11">
        <v>74940.377550519421</v>
      </c>
      <c r="V252" s="11">
        <v>74940.377550519421</v>
      </c>
      <c r="W252" s="11">
        <v>76422.744918740282</v>
      </c>
      <c r="X252" s="11">
        <v>76422.744918740282</v>
      </c>
      <c r="Y252" s="11">
        <v>76422.744918740282</v>
      </c>
      <c r="Z252" s="11">
        <v>75074.008211847642</v>
      </c>
      <c r="AA252" s="11">
        <v>76380.934080826613</v>
      </c>
      <c r="AB252" s="11">
        <v>77647.345247867226</v>
      </c>
      <c r="AC252" s="11">
        <v>78874.497668729586</v>
      </c>
      <c r="AE252" s="8">
        <v>742237.1270275081</v>
      </c>
      <c r="AF252" s="9" t="s">
        <v>20</v>
      </c>
    </row>
    <row r="253" spans="2:32" x14ac:dyDescent="0.5">
      <c r="B253" s="19">
        <f t="shared" ref="B253:C253" si="164">B213</f>
        <v>5</v>
      </c>
      <c r="C253" s="19" t="s">
        <v>3</v>
      </c>
      <c r="D253" s="4" t="s">
        <v>16</v>
      </c>
      <c r="E253" s="11">
        <v>0</v>
      </c>
      <c r="F253" s="11">
        <v>0</v>
      </c>
      <c r="G253" s="11">
        <v>17347.215362591982</v>
      </c>
      <c r="H253" s="11">
        <v>17347.215362591982</v>
      </c>
      <c r="I253" s="11">
        <v>17347.215362591982</v>
      </c>
      <c r="J253" s="11">
        <v>19579.485474621972</v>
      </c>
      <c r="K253" s="11">
        <v>19579.485474621972</v>
      </c>
      <c r="L253" s="11">
        <v>19579.485474621972</v>
      </c>
      <c r="M253" s="11">
        <v>19579.485474621972</v>
      </c>
      <c r="N253" s="11">
        <v>19579.485474621972</v>
      </c>
      <c r="O253" s="11">
        <v>19579.485474621972</v>
      </c>
      <c r="P253" s="11">
        <v>23275.378585496426</v>
      </c>
      <c r="Q253" s="11">
        <v>25066.038797715097</v>
      </c>
      <c r="R253" s="11">
        <v>25066.038797715097</v>
      </c>
      <c r="S253" s="11">
        <v>25066.038797715097</v>
      </c>
      <c r="T253" s="11">
        <v>23436.800857399317</v>
      </c>
      <c r="U253" s="11">
        <v>23436.800857399317</v>
      </c>
      <c r="V253" s="11">
        <v>23436.800857399317</v>
      </c>
      <c r="W253" s="11">
        <v>23436.800857399317</v>
      </c>
      <c r="X253" s="11">
        <v>23436.800857399317</v>
      </c>
      <c r="Y253" s="11">
        <v>23436.800857399317</v>
      </c>
      <c r="Z253" s="11">
        <v>23436.800857399317</v>
      </c>
      <c r="AA253" s="11">
        <v>22129.874988420353</v>
      </c>
      <c r="AB253" s="11">
        <v>22129.874988420353</v>
      </c>
      <c r="AC253" s="11">
        <v>22129.874988420353</v>
      </c>
      <c r="AE253" s="8">
        <v>270396.40624619194</v>
      </c>
      <c r="AF253" s="9" t="s">
        <v>20</v>
      </c>
    </row>
    <row r="254" spans="2:32" x14ac:dyDescent="0.5">
      <c r="B254" s="19" t="str">
        <f t="shared" ref="B254:C254" si="165">B214</f>
        <v>2NoSTTXLB</v>
      </c>
      <c r="C254" s="19" t="s">
        <v>48</v>
      </c>
      <c r="D254" s="4" t="s">
        <v>16</v>
      </c>
      <c r="E254" s="11">
        <v>0</v>
      </c>
      <c r="F254" s="11">
        <v>0</v>
      </c>
      <c r="G254" s="11">
        <v>17347.215362591982</v>
      </c>
      <c r="H254" s="11">
        <v>17347.215362591982</v>
      </c>
      <c r="I254" s="11">
        <v>17347.215362591982</v>
      </c>
      <c r="J254" s="11">
        <v>17347.215362591982</v>
      </c>
      <c r="K254" s="11">
        <v>54350.526254690638</v>
      </c>
      <c r="L254" s="11">
        <v>54350.526254690638</v>
      </c>
      <c r="M254" s="11">
        <v>54350.526254690638</v>
      </c>
      <c r="N254" s="11">
        <v>54350.526254690638</v>
      </c>
      <c r="O254" s="11">
        <v>54350.526254690638</v>
      </c>
      <c r="P254" s="11">
        <v>54350.526254690638</v>
      </c>
      <c r="Q254" s="11">
        <v>54350.526254690638</v>
      </c>
      <c r="R254" s="11">
        <v>54350.526254690638</v>
      </c>
      <c r="S254" s="11">
        <v>54350.526254690638</v>
      </c>
      <c r="T254" s="11">
        <v>54350.526254690638</v>
      </c>
      <c r="U254" s="11">
        <v>54350.526254690638</v>
      </c>
      <c r="V254" s="11">
        <v>54350.526254690638</v>
      </c>
      <c r="W254" s="11">
        <v>54350.526254690638</v>
      </c>
      <c r="X254" s="11">
        <v>54350.526254690638</v>
      </c>
      <c r="Y254" s="11">
        <v>54350.526254690638</v>
      </c>
      <c r="Z254" s="11">
        <v>54350.526254690638</v>
      </c>
      <c r="AA254" s="11">
        <v>54350.526254690638</v>
      </c>
      <c r="AB254" s="11">
        <v>54350.526254690638</v>
      </c>
      <c r="AC254" s="11">
        <v>71736.211827148392</v>
      </c>
      <c r="AE254" s="8">
        <v>578628.05758538749</v>
      </c>
      <c r="AF254" s="9" t="s">
        <v>20</v>
      </c>
    </row>
    <row r="255" spans="2:32" x14ac:dyDescent="0.5">
      <c r="B255" s="19">
        <f t="shared" ref="B255:C255" si="166">B215</f>
        <v>7</v>
      </c>
      <c r="C255" s="19" t="s">
        <v>4</v>
      </c>
      <c r="D255" s="4" t="s">
        <v>16</v>
      </c>
      <c r="E255" s="11">
        <v>0</v>
      </c>
      <c r="F255" s="11">
        <v>0</v>
      </c>
      <c r="G255" s="11">
        <v>17347.215362591982</v>
      </c>
      <c r="H255" s="11">
        <v>17347.215362591982</v>
      </c>
      <c r="I255" s="11">
        <v>17347.215362591982</v>
      </c>
      <c r="J255" s="11">
        <v>17347.215362591982</v>
      </c>
      <c r="K255" s="11">
        <v>17347.215362591982</v>
      </c>
      <c r="L255" s="11">
        <v>17347.215362591982</v>
      </c>
      <c r="M255" s="11">
        <v>17347.215362591982</v>
      </c>
      <c r="N255" s="11">
        <v>17347.215362591982</v>
      </c>
      <c r="O255" s="11">
        <v>17347.215362591982</v>
      </c>
      <c r="P255" s="11">
        <v>19195.161918029207</v>
      </c>
      <c r="Q255" s="11">
        <v>19195.161918029207</v>
      </c>
      <c r="R255" s="11">
        <v>20930.311663669105</v>
      </c>
      <c r="S255" s="11">
        <v>22611.671767194159</v>
      </c>
      <c r="T255" s="11">
        <v>22611.671767194159</v>
      </c>
      <c r="U255" s="11">
        <v>24190.40333136015</v>
      </c>
      <c r="V255" s="11">
        <v>24190.40333136015</v>
      </c>
      <c r="W255" s="11">
        <v>27155.138067801876</v>
      </c>
      <c r="X255" s="11">
        <v>76459.280366369901</v>
      </c>
      <c r="Y255" s="11">
        <v>76459.280366369901</v>
      </c>
      <c r="Z255" s="11">
        <v>76459.280366369901</v>
      </c>
      <c r="AA255" s="11">
        <v>76459.280366369901</v>
      </c>
      <c r="AB255" s="11">
        <v>76459.280366369901</v>
      </c>
      <c r="AC255" s="11">
        <v>76459.280366369901</v>
      </c>
      <c r="AE255" s="8">
        <v>366914.29734831845</v>
      </c>
      <c r="AF255" s="9" t="s">
        <v>20</v>
      </c>
    </row>
    <row r="256" spans="2:32" x14ac:dyDescent="0.5">
      <c r="B256" s="19">
        <f t="shared" ref="B256:C256" si="167">B216</f>
        <v>8</v>
      </c>
      <c r="C256" s="19" t="s">
        <v>5</v>
      </c>
      <c r="D256" s="4" t="s">
        <v>16</v>
      </c>
      <c r="E256" s="11">
        <v>0</v>
      </c>
      <c r="F256" s="11">
        <v>0</v>
      </c>
      <c r="G256" s="11">
        <v>17347.215362591982</v>
      </c>
      <c r="H256" s="11">
        <v>17347.215362591982</v>
      </c>
      <c r="I256" s="11">
        <v>17347.215362591982</v>
      </c>
      <c r="J256" s="11">
        <v>17347.215362591982</v>
      </c>
      <c r="K256" s="11">
        <v>17347.215362591982</v>
      </c>
      <c r="L256" s="11">
        <v>17347.215362591982</v>
      </c>
      <c r="M256" s="11">
        <v>17347.215362591982</v>
      </c>
      <c r="N256" s="11">
        <v>17347.215362591982</v>
      </c>
      <c r="O256" s="11">
        <v>17347.215362591982</v>
      </c>
      <c r="P256" s="11">
        <v>17347.215362591982</v>
      </c>
      <c r="Q256" s="11">
        <v>17347.215362591982</v>
      </c>
      <c r="R256" s="11">
        <v>17347.215362591982</v>
      </c>
      <c r="S256" s="11">
        <v>17347.215362591982</v>
      </c>
      <c r="T256" s="11">
        <v>17347.215362591982</v>
      </c>
      <c r="U256" s="11">
        <v>17347.215362591982</v>
      </c>
      <c r="V256" s="11">
        <v>17347.215362591982</v>
      </c>
      <c r="W256" s="11">
        <v>17347.215362591982</v>
      </c>
      <c r="X256" s="11">
        <v>17347.215362591982</v>
      </c>
      <c r="Y256" s="11">
        <v>22914.755948320104</v>
      </c>
      <c r="Z256" s="11">
        <v>22914.755948320104</v>
      </c>
      <c r="AA256" s="11">
        <v>22914.755948320104</v>
      </c>
      <c r="AB256" s="11">
        <v>26713.989449441953</v>
      </c>
      <c r="AC256" s="11">
        <v>26713.989449441953</v>
      </c>
      <c r="AE256" s="8">
        <v>234800.77907418142</v>
      </c>
      <c r="AF256" s="9" t="s">
        <v>20</v>
      </c>
    </row>
    <row r="257" spans="2:32" x14ac:dyDescent="0.5">
      <c r="B257" s="19" t="str">
        <f t="shared" ref="B257:C257" si="168">B217</f>
        <v>8LB</v>
      </c>
      <c r="C257" s="19" t="s">
        <v>49</v>
      </c>
      <c r="D257" s="4" t="s">
        <v>16</v>
      </c>
      <c r="E257" s="11">
        <v>0</v>
      </c>
      <c r="F257" s="11">
        <v>0</v>
      </c>
      <c r="G257" s="11">
        <v>17347.215362591982</v>
      </c>
      <c r="H257" s="11">
        <v>17347.215362591982</v>
      </c>
      <c r="I257" s="11">
        <v>17347.215362591982</v>
      </c>
      <c r="J257" s="11">
        <v>17347.215362591982</v>
      </c>
      <c r="K257" s="11">
        <v>17347.215362591982</v>
      </c>
      <c r="L257" s="11">
        <v>17347.215362591982</v>
      </c>
      <c r="M257" s="11">
        <v>17347.215362591982</v>
      </c>
      <c r="N257" s="11">
        <v>17347.215362591982</v>
      </c>
      <c r="O257" s="11">
        <v>17347.215362591982</v>
      </c>
      <c r="P257" s="11">
        <v>17347.215362591982</v>
      </c>
      <c r="Q257" s="11">
        <v>17347.215362591982</v>
      </c>
      <c r="R257" s="11">
        <v>17347.215362591982</v>
      </c>
      <c r="S257" s="11">
        <v>17347.215362591982</v>
      </c>
      <c r="T257" s="11">
        <v>17347.215362591982</v>
      </c>
      <c r="U257" s="11">
        <v>17347.215362591982</v>
      </c>
      <c r="V257" s="11">
        <v>17347.215362591982</v>
      </c>
      <c r="W257" s="11">
        <v>17347.215362591982</v>
      </c>
      <c r="X257" s="11">
        <v>17347.215362591982</v>
      </c>
      <c r="Y257" s="11">
        <v>17347.215362591982</v>
      </c>
      <c r="Z257" s="11">
        <v>17347.215362591982</v>
      </c>
      <c r="AA257" s="11">
        <v>17347.215362591982</v>
      </c>
      <c r="AB257" s="11">
        <v>17347.215362591982</v>
      </c>
      <c r="AC257" s="11">
        <v>70197.055292130128</v>
      </c>
      <c r="AE257" s="8">
        <v>239233.89285534149</v>
      </c>
      <c r="AF257" s="9" t="s">
        <v>20</v>
      </c>
    </row>
    <row r="258" spans="2:32" x14ac:dyDescent="0.5">
      <c r="B258" s="19" t="str">
        <f t="shared" ref="B258:C258" si="169">B218</f>
        <v>8NoST</v>
      </c>
      <c r="C258" s="19" t="s">
        <v>50</v>
      </c>
      <c r="D258" s="4" t="s">
        <v>16</v>
      </c>
      <c r="E258" s="11">
        <v>0</v>
      </c>
      <c r="F258" s="11">
        <v>0</v>
      </c>
      <c r="G258" s="11">
        <v>17347.215362591982</v>
      </c>
      <c r="H258" s="11">
        <v>17347.215362591982</v>
      </c>
      <c r="I258" s="11">
        <v>17347.215362591982</v>
      </c>
      <c r="J258" s="11">
        <v>17347.215362591982</v>
      </c>
      <c r="K258" s="11">
        <v>17347.215362591982</v>
      </c>
      <c r="L258" s="11">
        <v>17347.215362591982</v>
      </c>
      <c r="M258" s="11">
        <v>17347.215362591982</v>
      </c>
      <c r="N258" s="11">
        <v>17347.215362591982</v>
      </c>
      <c r="O258" s="11">
        <v>17347.215362591982</v>
      </c>
      <c r="P258" s="11">
        <v>17347.215362591982</v>
      </c>
      <c r="Q258" s="11">
        <v>17347.215362591982</v>
      </c>
      <c r="R258" s="11">
        <v>17347.215362591982</v>
      </c>
      <c r="S258" s="11">
        <v>17347.215362591982</v>
      </c>
      <c r="T258" s="11">
        <v>17347.215362591982</v>
      </c>
      <c r="U258" s="11">
        <v>17347.215362591982</v>
      </c>
      <c r="V258" s="11">
        <v>32645.124219360434</v>
      </c>
      <c r="W258" s="11">
        <v>32645.124219360434</v>
      </c>
      <c r="X258" s="11">
        <v>32645.124219360434</v>
      </c>
      <c r="Y258" s="11">
        <v>32645.124219360434</v>
      </c>
      <c r="Z258" s="11">
        <v>32645.124219360434</v>
      </c>
      <c r="AA258" s="11">
        <v>32645.124219360434</v>
      </c>
      <c r="AB258" s="11">
        <v>32645.124219360434</v>
      </c>
      <c r="AC258" s="11">
        <v>85494.96414889858</v>
      </c>
      <c r="AE258" s="8">
        <v>284529.04643028689</v>
      </c>
      <c r="AF258" s="9" t="s">
        <v>20</v>
      </c>
    </row>
    <row r="259" spans="2:32" x14ac:dyDescent="0.5">
      <c r="B259" s="19" t="str">
        <f t="shared" ref="B259:C259" si="170">B219</f>
        <v>8NoSTLB</v>
      </c>
      <c r="C259" s="19" t="s">
        <v>51</v>
      </c>
      <c r="D259" s="4" t="s">
        <v>16</v>
      </c>
      <c r="E259" s="11">
        <v>0</v>
      </c>
      <c r="F259" s="11">
        <v>0</v>
      </c>
      <c r="G259" s="11">
        <v>17347.215362591982</v>
      </c>
      <c r="H259" s="11">
        <v>17347.215362591982</v>
      </c>
      <c r="I259" s="11">
        <v>17347.215362591982</v>
      </c>
      <c r="J259" s="11">
        <v>17347.215362591982</v>
      </c>
      <c r="K259" s="11">
        <v>54350.526254690638</v>
      </c>
      <c r="L259" s="11">
        <v>54350.526254690638</v>
      </c>
      <c r="M259" s="11">
        <v>54350.526254690638</v>
      </c>
      <c r="N259" s="11">
        <v>54350.526254690638</v>
      </c>
      <c r="O259" s="11">
        <v>54350.526254690638</v>
      </c>
      <c r="P259" s="11">
        <v>54350.526254690638</v>
      </c>
      <c r="Q259" s="11">
        <v>54350.526254690638</v>
      </c>
      <c r="R259" s="11">
        <v>54350.526254690638</v>
      </c>
      <c r="S259" s="11">
        <v>54350.526254690638</v>
      </c>
      <c r="T259" s="11">
        <v>54350.526254690638</v>
      </c>
      <c r="U259" s="11">
        <v>54350.526254690638</v>
      </c>
      <c r="V259" s="11">
        <v>54350.526254690638</v>
      </c>
      <c r="W259" s="11">
        <v>54350.526254690638</v>
      </c>
      <c r="X259" s="11">
        <v>54350.526254690638</v>
      </c>
      <c r="Y259" s="11">
        <v>54350.526254690638</v>
      </c>
      <c r="Z259" s="11">
        <v>54350.526254690638</v>
      </c>
      <c r="AA259" s="11">
        <v>54350.526254690638</v>
      </c>
      <c r="AB259" s="11">
        <v>54350.526254690638</v>
      </c>
      <c r="AC259" s="11">
        <v>107200.36618422877</v>
      </c>
      <c r="AE259" s="8">
        <v>589624.35381682881</v>
      </c>
      <c r="AF259" s="9" t="s">
        <v>20</v>
      </c>
    </row>
    <row r="260" spans="2:32" x14ac:dyDescent="0.5">
      <c r="B260" s="19" t="str">
        <f t="shared" ref="B260:C260" si="171">B220</f>
        <v>1TC3</v>
      </c>
      <c r="C260" s="19" t="s">
        <v>52</v>
      </c>
      <c r="D260" s="4" t="s">
        <v>16</v>
      </c>
      <c r="E260" s="11">
        <v>0</v>
      </c>
      <c r="F260" s="11">
        <v>0</v>
      </c>
      <c r="G260" s="11">
        <v>17347.215362591982</v>
      </c>
      <c r="H260" s="11">
        <v>17347.215362591982</v>
      </c>
      <c r="I260" s="11">
        <v>17347.215362591982</v>
      </c>
      <c r="J260" s="11">
        <v>17347.215362591982</v>
      </c>
      <c r="K260" s="11">
        <v>19510.285101149042</v>
      </c>
      <c r="L260" s="11">
        <v>19510.285101149042</v>
      </c>
      <c r="M260" s="11">
        <v>64101.644127644322</v>
      </c>
      <c r="N260" s="11">
        <v>64101.644127644322</v>
      </c>
      <c r="O260" s="11">
        <v>64101.644127644322</v>
      </c>
      <c r="P260" s="11">
        <v>64101.644127644322</v>
      </c>
      <c r="Q260" s="11">
        <v>64101.644127644322</v>
      </c>
      <c r="R260" s="11">
        <v>64101.644127644322</v>
      </c>
      <c r="S260" s="11">
        <v>64101.644127644322</v>
      </c>
      <c r="T260" s="11">
        <v>65730.882067960105</v>
      </c>
      <c r="U260" s="11">
        <v>65730.882067960105</v>
      </c>
      <c r="V260" s="11">
        <v>65730.882067960105</v>
      </c>
      <c r="W260" s="11">
        <v>65730.882067960105</v>
      </c>
      <c r="X260" s="11">
        <v>67167.296047766125</v>
      </c>
      <c r="Y260" s="11">
        <v>67167.296047766125</v>
      </c>
      <c r="Z260" s="11">
        <v>67167.296047766125</v>
      </c>
      <c r="AA260" s="11">
        <v>67167.296047766125</v>
      </c>
      <c r="AB260" s="11">
        <v>67167.296047766125</v>
      </c>
      <c r="AC260" s="11">
        <v>67167.296047766125</v>
      </c>
      <c r="AE260" s="8">
        <v>609990.75995277206</v>
      </c>
      <c r="AF260" s="9" t="s">
        <v>20</v>
      </c>
    </row>
    <row r="261" spans="2:32" x14ac:dyDescent="0.5">
      <c r="B261" s="19">
        <f t="shared" ref="B261:C261" si="172">B221</f>
        <v>13</v>
      </c>
      <c r="C261" s="19" t="s">
        <v>53</v>
      </c>
      <c r="D261" s="4" t="s">
        <v>16</v>
      </c>
      <c r="E261" s="11">
        <v>0</v>
      </c>
      <c r="F261" s="11">
        <v>0</v>
      </c>
      <c r="G261" s="11">
        <v>17347.215362591982</v>
      </c>
      <c r="H261" s="11">
        <v>17347.215362591982</v>
      </c>
      <c r="I261" s="11">
        <v>17347.215362591982</v>
      </c>
      <c r="J261" s="11">
        <v>34673.622392302001</v>
      </c>
      <c r="K261" s="11">
        <v>51993.098859200138</v>
      </c>
      <c r="L261" s="11">
        <v>69305.647535511511</v>
      </c>
      <c r="M261" s="11">
        <v>86611.27119235236</v>
      </c>
      <c r="N261" s="11">
        <v>103909.97259973048</v>
      </c>
      <c r="O261" s="11">
        <v>103909.97259973048</v>
      </c>
      <c r="P261" s="11">
        <v>103909.97259973048</v>
      </c>
      <c r="Q261" s="11">
        <v>103909.97259973048</v>
      </c>
      <c r="R261" s="11">
        <v>103909.97259973048</v>
      </c>
      <c r="S261" s="11">
        <v>147265.24893460117</v>
      </c>
      <c r="T261" s="11">
        <v>148894.48687491694</v>
      </c>
      <c r="U261" s="11">
        <v>150473.21843908294</v>
      </c>
      <c r="V261" s="11">
        <v>152003.0093247598</v>
      </c>
      <c r="W261" s="11">
        <v>153485.37669298064</v>
      </c>
      <c r="X261" s="11">
        <v>154921.79067278668</v>
      </c>
      <c r="Y261" s="11">
        <v>154921.79067278668</v>
      </c>
      <c r="Z261" s="11">
        <v>156270.52737967932</v>
      </c>
      <c r="AA261" s="11">
        <v>157577.45324865828</v>
      </c>
      <c r="AB261" s="11">
        <v>157577.45324865828</v>
      </c>
      <c r="AC261" s="11">
        <v>158804.60566952062</v>
      </c>
      <c r="AE261" s="8">
        <v>1198553.8307895416</v>
      </c>
      <c r="AF261" s="9" t="s">
        <v>20</v>
      </c>
    </row>
    <row r="262" spans="2:32" x14ac:dyDescent="0.5">
      <c r="B262" s="19">
        <f t="shared" ref="B262:C262" si="173">B222</f>
        <v>14</v>
      </c>
      <c r="C262" s="19" t="s">
        <v>6</v>
      </c>
      <c r="D262" s="4" t="s">
        <v>16</v>
      </c>
      <c r="E262" s="11">
        <v>0</v>
      </c>
      <c r="F262" s="11">
        <v>0</v>
      </c>
      <c r="G262" s="11">
        <v>17347.215362591982</v>
      </c>
      <c r="H262" s="11">
        <v>17347.215362591982</v>
      </c>
      <c r="I262" s="11">
        <v>17347.215362591982</v>
      </c>
      <c r="J262" s="11">
        <v>34673.622392302001</v>
      </c>
      <c r="K262" s="11">
        <v>51993.098859200138</v>
      </c>
      <c r="L262" s="11">
        <v>69305.647535511511</v>
      </c>
      <c r="M262" s="11">
        <v>86611.27119235236</v>
      </c>
      <c r="N262" s="11">
        <v>103909.97259973048</v>
      </c>
      <c r="O262" s="11">
        <v>103909.97259973048</v>
      </c>
      <c r="P262" s="11">
        <v>103909.97259973048</v>
      </c>
      <c r="Q262" s="11">
        <v>103909.97259973048</v>
      </c>
      <c r="R262" s="11">
        <v>103909.97259973048</v>
      </c>
      <c r="S262" s="11">
        <v>103909.97259973048</v>
      </c>
      <c r="T262" s="11">
        <v>103909.97259973048</v>
      </c>
      <c r="U262" s="11">
        <v>103909.97259973048</v>
      </c>
      <c r="V262" s="11">
        <v>103909.97259973048</v>
      </c>
      <c r="W262" s="11">
        <v>109839.44207261394</v>
      </c>
      <c r="X262" s="11">
        <v>109839.44207261394</v>
      </c>
      <c r="Y262" s="11">
        <v>112623.21236547799</v>
      </c>
      <c r="Z262" s="11">
        <v>112623.21236547799</v>
      </c>
      <c r="AA262" s="11">
        <v>112623.21236547799</v>
      </c>
      <c r="AB262" s="11">
        <v>112623.21236547799</v>
      </c>
      <c r="AC262" s="11">
        <v>112623.21236547799</v>
      </c>
      <c r="AE262" s="8">
        <v>1000796.213786531</v>
      </c>
      <c r="AF262" s="9" t="s">
        <v>20</v>
      </c>
    </row>
    <row r="263" spans="2:32" x14ac:dyDescent="0.5">
      <c r="B263" s="19" t="str">
        <f t="shared" ref="B263:C263" si="174">B223</f>
        <v>1TC3TR5</v>
      </c>
      <c r="C263" s="19" t="s">
        <v>54</v>
      </c>
      <c r="D263" s="4" t="s">
        <v>16</v>
      </c>
      <c r="E263" s="11">
        <v>0</v>
      </c>
      <c r="F263" s="11">
        <v>0</v>
      </c>
      <c r="G263" s="11">
        <v>17347.215362591982</v>
      </c>
      <c r="H263" s="11">
        <v>17347.215362591982</v>
      </c>
      <c r="I263" s="11">
        <v>17347.215362591982</v>
      </c>
      <c r="J263" s="11">
        <v>17347.215362591982</v>
      </c>
      <c r="K263" s="11">
        <v>19510.285101149042</v>
      </c>
      <c r="L263" s="11">
        <v>19510.285101149042</v>
      </c>
      <c r="M263" s="11">
        <v>58008.529753288494</v>
      </c>
      <c r="N263" s="11">
        <v>58008.529753288494</v>
      </c>
      <c r="O263" s="11">
        <v>58008.529753288494</v>
      </c>
      <c r="P263" s="11">
        <v>58008.529753288494</v>
      </c>
      <c r="Q263" s="11">
        <v>99680.26786831225</v>
      </c>
      <c r="R263" s="11">
        <v>99680.26786831225</v>
      </c>
      <c r="S263" s="11">
        <v>99680.26786831225</v>
      </c>
      <c r="T263" s="11">
        <v>101309.50580862802</v>
      </c>
      <c r="U263" s="11">
        <v>99730.774244462038</v>
      </c>
      <c r="V263" s="11">
        <v>101260.56513013887</v>
      </c>
      <c r="W263" s="11">
        <v>104225.29986658061</v>
      </c>
      <c r="X263" s="11">
        <v>104225.29986658061</v>
      </c>
      <c r="Y263" s="11">
        <v>105617.18501301264</v>
      </c>
      <c r="Z263" s="11">
        <v>106965.92171990528</v>
      </c>
      <c r="AA263" s="11">
        <v>106965.92171990528</v>
      </c>
      <c r="AB263" s="11">
        <v>108232.33288694589</v>
      </c>
      <c r="AC263" s="11">
        <v>108232.33288694589</v>
      </c>
      <c r="AE263" s="8">
        <v>798621.0608185872</v>
      </c>
      <c r="AF263" s="9" t="s">
        <v>20</v>
      </c>
    </row>
    <row r="264" spans="2:32" x14ac:dyDescent="0.5">
      <c r="B264" s="19">
        <f t="shared" ref="B264:C264" si="175">B224</f>
        <v>16</v>
      </c>
      <c r="C264" s="19" t="s">
        <v>55</v>
      </c>
      <c r="D264" s="4" t="s">
        <v>16</v>
      </c>
      <c r="E264" s="11">
        <v>0</v>
      </c>
      <c r="F264" s="11">
        <v>0</v>
      </c>
      <c r="G264" s="11">
        <v>17347.215362591982</v>
      </c>
      <c r="H264" s="11">
        <v>17347.215362591982</v>
      </c>
      <c r="I264" s="11">
        <v>17347.215362591982</v>
      </c>
      <c r="J264" s="11">
        <v>34673.622392302001</v>
      </c>
      <c r="K264" s="11">
        <v>51993.098859200138</v>
      </c>
      <c r="L264" s="11">
        <v>69305.647535511511</v>
      </c>
      <c r="M264" s="11">
        <v>86611.27119235236</v>
      </c>
      <c r="N264" s="11">
        <v>103909.97259973048</v>
      </c>
      <c r="O264" s="11">
        <v>103909.97259973048</v>
      </c>
      <c r="P264" s="11">
        <v>103909.97259973048</v>
      </c>
      <c r="Q264" s="11">
        <v>103909.97259973048</v>
      </c>
      <c r="R264" s="11">
        <v>103909.97259973048</v>
      </c>
      <c r="S264" s="11">
        <v>103909.97259973048</v>
      </c>
      <c r="T264" s="11">
        <v>103909.97259973048</v>
      </c>
      <c r="U264" s="11">
        <v>105488.70416389647</v>
      </c>
      <c r="V264" s="11">
        <v>107018.49504957332</v>
      </c>
      <c r="W264" s="11">
        <v>108500.86241779418</v>
      </c>
      <c r="X264" s="11">
        <v>108500.86241779418</v>
      </c>
      <c r="Y264" s="11">
        <v>114068.4030035223</v>
      </c>
      <c r="Z264" s="11">
        <v>115417.13971041494</v>
      </c>
      <c r="AA264" s="11">
        <v>116724.06557939389</v>
      </c>
      <c r="AB264" s="11">
        <v>116724.06557939389</v>
      </c>
      <c r="AC264" s="11">
        <v>117951.21800025625</v>
      </c>
      <c r="AE264" s="8">
        <v>1007726.3339275507</v>
      </c>
      <c r="AF264" s="9" t="s">
        <v>20</v>
      </c>
    </row>
    <row r="265" spans="2:32" x14ac:dyDescent="0.5">
      <c r="B265" s="19">
        <f t="shared" ref="B265:C265" si="176">B225</f>
        <v>17</v>
      </c>
      <c r="C265" s="19" t="s">
        <v>7</v>
      </c>
      <c r="D265" s="4" t="s">
        <v>16</v>
      </c>
      <c r="E265" s="11">
        <v>0</v>
      </c>
      <c r="F265" s="11">
        <v>0</v>
      </c>
      <c r="G265" s="11">
        <v>17347.215362591982</v>
      </c>
      <c r="H265" s="11">
        <v>17347.215362591982</v>
      </c>
      <c r="I265" s="11">
        <v>17347.215362591982</v>
      </c>
      <c r="J265" s="11">
        <v>34673.622392302001</v>
      </c>
      <c r="K265" s="11">
        <v>51993.098859200138</v>
      </c>
      <c r="L265" s="11">
        <v>69305.647535511511</v>
      </c>
      <c r="M265" s="11">
        <v>86611.27119235236</v>
      </c>
      <c r="N265" s="11">
        <v>103909.97259973048</v>
      </c>
      <c r="O265" s="11">
        <v>103909.97259973048</v>
      </c>
      <c r="P265" s="11">
        <v>103909.97259973048</v>
      </c>
      <c r="Q265" s="11">
        <v>103909.97259973048</v>
      </c>
      <c r="R265" s="11">
        <v>103909.97259973048</v>
      </c>
      <c r="S265" s="11">
        <v>103909.97259973048</v>
      </c>
      <c r="T265" s="11">
        <v>103909.97259973048</v>
      </c>
      <c r="U265" s="11">
        <v>103909.97259973048</v>
      </c>
      <c r="V265" s="11">
        <v>103909.97259973048</v>
      </c>
      <c r="W265" s="11">
        <v>105392.33996795134</v>
      </c>
      <c r="X265" s="11">
        <v>105392.33996795134</v>
      </c>
      <c r="Y265" s="11">
        <v>106784.22511438337</v>
      </c>
      <c r="Z265" s="11">
        <v>106784.22511438337</v>
      </c>
      <c r="AA265" s="11">
        <v>106784.22511438337</v>
      </c>
      <c r="AB265" s="11">
        <v>106784.22511438337</v>
      </c>
      <c r="AC265" s="11">
        <v>106784.22511438337</v>
      </c>
      <c r="AE265" s="8">
        <v>987184.42259997386</v>
      </c>
      <c r="AF265" s="9" t="s">
        <v>20</v>
      </c>
    </row>
    <row r="266" spans="2:32" x14ac:dyDescent="0.5">
      <c r="B266" s="19" t="str">
        <f t="shared" ref="B266:C266" si="177">B226</f>
        <v>1NoSTTX</v>
      </c>
      <c r="C266" s="19" t="s">
        <v>56</v>
      </c>
      <c r="D266" s="4" t="s">
        <v>16</v>
      </c>
      <c r="E266" s="11">
        <v>13064.652528533254</v>
      </c>
      <c r="F266" s="11">
        <v>13064.652528533254</v>
      </c>
      <c r="G266" s="11">
        <v>30411.867891125235</v>
      </c>
      <c r="H266" s="11">
        <v>47752.144367572182</v>
      </c>
      <c r="I266" s="11">
        <v>59452.212364266605</v>
      </c>
      <c r="J266" s="11">
        <v>76778.619393976638</v>
      </c>
      <c r="K266" s="11">
        <v>94098.095860874775</v>
      </c>
      <c r="L266" s="11">
        <v>111410.64453718613</v>
      </c>
      <c r="M266" s="11">
        <v>128716.26819402698</v>
      </c>
      <c r="N266" s="11">
        <v>128716.26819402698</v>
      </c>
      <c r="O266" s="11">
        <v>132357.11713130513</v>
      </c>
      <c r="P266" s="11">
        <v>145796.81754963007</v>
      </c>
      <c r="Q266" s="11">
        <v>159505.31197632148</v>
      </c>
      <c r="R266" s="11">
        <v>161240.46172196136</v>
      </c>
      <c r="S266" s="11">
        <v>204595.73805683202</v>
      </c>
      <c r="T266" s="11">
        <v>206224.97599714782</v>
      </c>
      <c r="U266" s="11">
        <v>207803.70756131379</v>
      </c>
      <c r="V266" s="11">
        <v>209333.49844699065</v>
      </c>
      <c r="W266" s="11">
        <v>209333.49844699065</v>
      </c>
      <c r="X266" s="11">
        <v>210769.91242679665</v>
      </c>
      <c r="Y266" s="11">
        <v>210769.91242679665</v>
      </c>
      <c r="Z266" s="11">
        <v>210769.91242679665</v>
      </c>
      <c r="AA266" s="11">
        <v>210769.91242679665</v>
      </c>
      <c r="AB266" s="11">
        <v>209503.50125975604</v>
      </c>
      <c r="AC266" s="11">
        <v>209503.50125975604</v>
      </c>
      <c r="AE266" s="8">
        <v>1783490.0356801192</v>
      </c>
      <c r="AF266" s="9" t="s">
        <v>20</v>
      </c>
    </row>
    <row r="267" spans="2:32" x14ac:dyDescent="0.5">
      <c r="B267" s="19" t="str">
        <f t="shared" ref="B267:C267" si="178">B227</f>
        <v>4NoST</v>
      </c>
      <c r="C267" s="19" t="s">
        <v>57</v>
      </c>
      <c r="D267" s="4" t="s">
        <v>16</v>
      </c>
      <c r="E267" s="11">
        <v>0</v>
      </c>
      <c r="F267" s="11">
        <v>0</v>
      </c>
      <c r="G267" s="11">
        <v>17347.215362591982</v>
      </c>
      <c r="H267" s="11">
        <v>17347.215362591982</v>
      </c>
      <c r="I267" s="11">
        <v>17347.215362591982</v>
      </c>
      <c r="J267" s="11">
        <v>53624.971139159301</v>
      </c>
      <c r="K267" s="11">
        <v>55788.040877716361</v>
      </c>
      <c r="L267" s="11">
        <v>57884.055454378155</v>
      </c>
      <c r="M267" s="11">
        <v>57884.055454378155</v>
      </c>
      <c r="N267" s="11">
        <v>57884.055454378155</v>
      </c>
      <c r="O267" s="11">
        <v>57884.055454378155</v>
      </c>
      <c r="P267" s="11">
        <v>59732.002009815384</v>
      </c>
      <c r="Q267" s="11">
        <v>59732.002009815384</v>
      </c>
      <c r="R267" s="11">
        <v>59732.002009815384</v>
      </c>
      <c r="S267" s="11">
        <v>59732.002009815384</v>
      </c>
      <c r="T267" s="11">
        <v>61361.239950131159</v>
      </c>
      <c r="U267" s="11">
        <v>59782.508385965171</v>
      </c>
      <c r="V267" s="11">
        <v>58252.717500288323</v>
      </c>
      <c r="W267" s="11">
        <v>59735.084868509191</v>
      </c>
      <c r="X267" s="11">
        <v>59735.084868509191</v>
      </c>
      <c r="Y267" s="11">
        <v>61126.970014941217</v>
      </c>
      <c r="Z267" s="11">
        <v>62475.706721833856</v>
      </c>
      <c r="AA267" s="11">
        <v>62475.706721833856</v>
      </c>
      <c r="AB267" s="11">
        <v>65008.529055915089</v>
      </c>
      <c r="AC267" s="11">
        <v>117858.36898545324</v>
      </c>
      <c r="AE267" s="8">
        <v>667140.62310572853</v>
      </c>
      <c r="AF267" s="9" t="s">
        <v>20</v>
      </c>
    </row>
    <row r="268" spans="2:32" x14ac:dyDescent="0.5">
      <c r="B268" s="19" t="str">
        <f t="shared" ref="B268:C268" si="179">B228</f>
        <v>5NoST</v>
      </c>
      <c r="C268" s="19" t="s">
        <v>58</v>
      </c>
      <c r="D268" s="4" t="s">
        <v>16</v>
      </c>
      <c r="E268" s="11">
        <v>0</v>
      </c>
      <c r="F268" s="11">
        <v>0</v>
      </c>
      <c r="G268" s="11">
        <v>17347.215362591982</v>
      </c>
      <c r="H268" s="11">
        <v>17347.215362591982</v>
      </c>
      <c r="I268" s="11">
        <v>17347.215362591982</v>
      </c>
      <c r="J268" s="11">
        <v>19579.485474621972</v>
      </c>
      <c r="K268" s="11">
        <v>19579.485474621972</v>
      </c>
      <c r="L268" s="11">
        <v>19579.485474621972</v>
      </c>
      <c r="M268" s="11">
        <v>19579.485474621972</v>
      </c>
      <c r="N268" s="11">
        <v>19579.485474621972</v>
      </c>
      <c r="O268" s="11">
        <v>19579.485474621972</v>
      </c>
      <c r="P268" s="11">
        <v>23275.378585496426</v>
      </c>
      <c r="Q268" s="11">
        <v>25066.038797715097</v>
      </c>
      <c r="R268" s="11">
        <v>25066.038797715097</v>
      </c>
      <c r="S268" s="11">
        <v>25066.038797715097</v>
      </c>
      <c r="T268" s="11">
        <v>23436.800857399317</v>
      </c>
      <c r="U268" s="11">
        <v>23436.800857399317</v>
      </c>
      <c r="V268" s="11">
        <v>23436.800857399317</v>
      </c>
      <c r="W268" s="11">
        <v>23436.800857399317</v>
      </c>
      <c r="X268" s="11">
        <v>23436.800857399317</v>
      </c>
      <c r="Y268" s="11">
        <v>23436.800857399317</v>
      </c>
      <c r="Z268" s="11">
        <v>23436.800857399317</v>
      </c>
      <c r="AA268" s="11">
        <v>22129.874988420353</v>
      </c>
      <c r="AB268" s="11">
        <v>22129.874988420353</v>
      </c>
      <c r="AC268" s="11">
        <v>22129.874988420353</v>
      </c>
      <c r="AE268" s="8">
        <v>270396.40624619194</v>
      </c>
      <c r="AF268" s="9" t="s">
        <v>20</v>
      </c>
    </row>
    <row r="269" spans="2:32" x14ac:dyDescent="0.5">
      <c r="B269" s="19" t="str">
        <f t="shared" ref="B269:C269" si="180">B229</f>
        <v>17NoST</v>
      </c>
      <c r="C269" s="19" t="s">
        <v>59</v>
      </c>
      <c r="D269" s="4" t="s">
        <v>16</v>
      </c>
      <c r="E269" s="11">
        <v>0</v>
      </c>
      <c r="F269" s="11">
        <v>0</v>
      </c>
      <c r="G269" s="11">
        <v>17347.215362591982</v>
      </c>
      <c r="H269" s="11">
        <v>34687.491839038928</v>
      </c>
      <c r="I269" s="11">
        <v>34687.491839038928</v>
      </c>
      <c r="J269" s="11">
        <v>52013.898868748947</v>
      </c>
      <c r="K269" s="11">
        <v>52013.898868748947</v>
      </c>
      <c r="L269" s="11">
        <v>69326.44754506032</v>
      </c>
      <c r="M269" s="11">
        <v>86632.07120190117</v>
      </c>
      <c r="N269" s="11">
        <v>103930.77260927929</v>
      </c>
      <c r="O269" s="11">
        <v>103930.77260927929</v>
      </c>
      <c r="P269" s="11">
        <v>103930.77260927929</v>
      </c>
      <c r="Q269" s="11">
        <v>103930.77260927929</v>
      </c>
      <c r="R269" s="11">
        <v>103930.77260927929</v>
      </c>
      <c r="S269" s="11">
        <v>103930.77260927929</v>
      </c>
      <c r="T269" s="11">
        <v>183765.23413923121</v>
      </c>
      <c r="U269" s="11">
        <v>185343.96570339717</v>
      </c>
      <c r="V269" s="11">
        <v>192992.92013178143</v>
      </c>
      <c r="W269" s="11">
        <v>192992.92013178143</v>
      </c>
      <c r="X269" s="11">
        <v>240860.64845054346</v>
      </c>
      <c r="Y269" s="11">
        <v>240860.64845054346</v>
      </c>
      <c r="Z269" s="11">
        <v>240860.64845054346</v>
      </c>
      <c r="AA269" s="11">
        <v>240860.64845054346</v>
      </c>
      <c r="AB269" s="11">
        <v>240860.64845054346</v>
      </c>
      <c r="AC269" s="11">
        <v>311096.17395253939</v>
      </c>
      <c r="AE269" s="8">
        <v>1486219.0701809993</v>
      </c>
      <c r="AF269" s="9" t="s">
        <v>20</v>
      </c>
    </row>
    <row r="270" spans="2:32" x14ac:dyDescent="0.5">
      <c r="B270" s="19" t="str">
        <f t="shared" ref="B270:C270" si="181">B230</f>
        <v>1LBNoSTTx</v>
      </c>
      <c r="C270" s="19" t="s">
        <v>60</v>
      </c>
      <c r="D270" s="4" t="s">
        <v>16</v>
      </c>
      <c r="E270" s="11">
        <v>13064.652528533254</v>
      </c>
      <c r="F270" s="11">
        <v>13064.652528533254</v>
      </c>
      <c r="G270" s="11">
        <v>30411.867891125235</v>
      </c>
      <c r="H270" s="11">
        <v>47752.144367572182</v>
      </c>
      <c r="I270" s="11">
        <v>65085.484733428551</v>
      </c>
      <c r="J270" s="11">
        <v>82411.891763138585</v>
      </c>
      <c r="K270" s="11">
        <v>99731.368230036722</v>
      </c>
      <c r="L270" s="11">
        <v>99731.368230036722</v>
      </c>
      <c r="M270" s="11">
        <v>117036.99188687757</v>
      </c>
      <c r="N270" s="11">
        <v>117036.99188687757</v>
      </c>
      <c r="O270" s="11">
        <v>120677.8408241557</v>
      </c>
      <c r="P270" s="11">
        <v>134117.54124248063</v>
      </c>
      <c r="Q270" s="11">
        <v>147826.03566917204</v>
      </c>
      <c r="R270" s="11">
        <v>190331.20854649626</v>
      </c>
      <c r="S270" s="11">
        <v>233686.48488136698</v>
      </c>
      <c r="T270" s="11">
        <v>233686.48488136698</v>
      </c>
      <c r="U270" s="11">
        <v>233686.48488136698</v>
      </c>
      <c r="V270" s="11">
        <v>233686.48488136698</v>
      </c>
      <c r="W270" s="11">
        <v>233686.48488136698</v>
      </c>
      <c r="X270" s="11">
        <v>233686.48488136698</v>
      </c>
      <c r="Y270" s="11">
        <v>233686.48488136698</v>
      </c>
      <c r="Z270" s="11">
        <v>233686.48488136698</v>
      </c>
      <c r="AA270" s="11">
        <v>233686.48488136698</v>
      </c>
      <c r="AB270" s="11">
        <v>233686.48488136698</v>
      </c>
      <c r="AC270" s="11">
        <v>251072.17045382477</v>
      </c>
      <c r="AE270" s="8">
        <v>1882965.2700796428</v>
      </c>
      <c r="AF270" s="9" t="s">
        <v>20</v>
      </c>
    </row>
    <row r="271" spans="2:32" x14ac:dyDescent="0.5">
      <c r="B271" s="19" t="str">
        <f t="shared" ref="B271:C271" si="182">B231</f>
        <v>1CTCCInc</v>
      </c>
      <c r="C271" s="19" t="s">
        <v>61</v>
      </c>
      <c r="D271" s="4" t="s">
        <v>16</v>
      </c>
      <c r="E271" s="11">
        <v>0</v>
      </c>
      <c r="F271" s="11">
        <v>0</v>
      </c>
      <c r="G271" s="11">
        <v>17347.215362591982</v>
      </c>
      <c r="H271" s="11">
        <v>17347.215362591982</v>
      </c>
      <c r="I271" s="11">
        <v>17347.215362591982</v>
      </c>
      <c r="J271" s="11">
        <v>53624.971139159301</v>
      </c>
      <c r="K271" s="11">
        <v>53624.971139159301</v>
      </c>
      <c r="L271" s="11">
        <v>53624.971139159301</v>
      </c>
      <c r="M271" s="11">
        <v>53624.971139159301</v>
      </c>
      <c r="N271" s="11">
        <v>53624.971139159301</v>
      </c>
      <c r="O271" s="11">
        <v>53624.971139159301</v>
      </c>
      <c r="P271" s="11">
        <v>53624.971139159301</v>
      </c>
      <c r="Q271" s="11">
        <v>53624.971139159301</v>
      </c>
      <c r="R271" s="11">
        <v>53624.971139159301</v>
      </c>
      <c r="S271" s="11">
        <v>55306.331242684355</v>
      </c>
      <c r="T271" s="11">
        <v>55306.331242684355</v>
      </c>
      <c r="U271" s="11">
        <v>64778.720627680304</v>
      </c>
      <c r="V271" s="11">
        <v>64778.720627680304</v>
      </c>
      <c r="W271" s="11">
        <v>114672.600774673</v>
      </c>
      <c r="X271" s="11">
        <v>114672.600774673</v>
      </c>
      <c r="Y271" s="11">
        <v>114672.600774673</v>
      </c>
      <c r="Z271" s="11">
        <v>114672.600774673</v>
      </c>
      <c r="AA271" s="11">
        <v>131383.17898733908</v>
      </c>
      <c r="AB271" s="11">
        <v>131383.17898733908</v>
      </c>
      <c r="AC271" s="11">
        <v>131383.17898733908</v>
      </c>
      <c r="AE271" s="8">
        <v>776879.21407807141</v>
      </c>
      <c r="AF271" s="9" t="s">
        <v>20</v>
      </c>
    </row>
    <row r="272" spans="2:32" x14ac:dyDescent="0.5">
      <c r="B272" s="19" t="str">
        <f t="shared" ref="B272:C272" si="183">B232</f>
        <v>26LB</v>
      </c>
      <c r="C272" s="19" t="s">
        <v>62</v>
      </c>
      <c r="D272" s="4" t="s">
        <v>16</v>
      </c>
      <c r="E272" s="11">
        <v>0</v>
      </c>
      <c r="F272" s="11">
        <v>0</v>
      </c>
      <c r="G272" s="11">
        <v>17347.215362591982</v>
      </c>
      <c r="H272" s="11">
        <v>17347.215362591982</v>
      </c>
      <c r="I272" s="11">
        <v>17347.215362591982</v>
      </c>
      <c r="J272" s="11">
        <v>46607.691748930316</v>
      </c>
      <c r="K272" s="11">
        <v>74742.516908613761</v>
      </c>
      <c r="L272" s="11">
        <v>154630.85421213799</v>
      </c>
      <c r="M272" s="11">
        <v>188663.08399235821</v>
      </c>
      <c r="N272" s="11">
        <v>205961.78539973631</v>
      </c>
      <c r="O272" s="11">
        <v>205961.78539973631</v>
      </c>
      <c r="P272" s="11">
        <v>205961.78539973631</v>
      </c>
      <c r="Q272" s="11">
        <v>205961.78539973631</v>
      </c>
      <c r="R272" s="11">
        <v>205961.78539973631</v>
      </c>
      <c r="S272" s="11">
        <v>205961.78539973631</v>
      </c>
      <c r="T272" s="11">
        <v>205961.78539973631</v>
      </c>
      <c r="U272" s="11">
        <v>198068.12757890637</v>
      </c>
      <c r="V272" s="11">
        <v>198068.12757890637</v>
      </c>
      <c r="W272" s="11">
        <v>195103.39284246461</v>
      </c>
      <c r="X272" s="11">
        <v>195103.39284246461</v>
      </c>
      <c r="Y272" s="11">
        <v>195103.39284246461</v>
      </c>
      <c r="Z272" s="11">
        <v>195103.39284246461</v>
      </c>
      <c r="AA272" s="11">
        <v>195103.39284246461</v>
      </c>
      <c r="AB272" s="11">
        <v>195103.39284246461</v>
      </c>
      <c r="AC272" s="11">
        <v>195103.39284246461</v>
      </c>
      <c r="AE272" s="8">
        <v>1851216.5110970845</v>
      </c>
      <c r="AF272" s="9" t="s">
        <v>20</v>
      </c>
    </row>
    <row r="273" spans="2:32" x14ac:dyDescent="0.5">
      <c r="B273" s="19">
        <f t="shared" ref="B273:C273" si="184">B233</f>
        <v>25</v>
      </c>
      <c r="C273" s="19" t="s">
        <v>8</v>
      </c>
      <c r="D273" s="4" t="s">
        <v>16</v>
      </c>
      <c r="E273" s="11">
        <v>0</v>
      </c>
      <c r="F273" s="11">
        <v>0</v>
      </c>
      <c r="G273" s="11">
        <v>17347.215362591982</v>
      </c>
      <c r="H273" s="11">
        <v>34687.491839038928</v>
      </c>
      <c r="I273" s="11">
        <v>52020.832204895298</v>
      </c>
      <c r="J273" s="11">
        <v>81281.308591233639</v>
      </c>
      <c r="K273" s="11">
        <v>122946.28654565354</v>
      </c>
      <c r="L273" s="11">
        <v>160689.66365559417</v>
      </c>
      <c r="M273" s="11">
        <v>216493.53196457447</v>
      </c>
      <c r="N273" s="11">
        <v>216493.53196457447</v>
      </c>
      <c r="O273" s="11">
        <v>216493.53196457447</v>
      </c>
      <c r="P273" s="11">
        <v>216493.53196457447</v>
      </c>
      <c r="Q273" s="11">
        <v>230202.02639126588</v>
      </c>
      <c r="R273" s="11">
        <v>230202.02639126588</v>
      </c>
      <c r="S273" s="11">
        <v>230202.02639126588</v>
      </c>
      <c r="T273" s="11">
        <v>231831.26433158165</v>
      </c>
      <c r="U273" s="11">
        <v>231831.26433158165</v>
      </c>
      <c r="V273" s="11">
        <v>233361.05521725852</v>
      </c>
      <c r="W273" s="11">
        <v>236325.78995370024</v>
      </c>
      <c r="X273" s="11">
        <v>236325.78995370024</v>
      </c>
      <c r="Y273" s="11">
        <v>237717.67510013227</v>
      </c>
      <c r="Z273" s="11">
        <v>239066.41180702491</v>
      </c>
      <c r="AA273" s="11">
        <v>239066.41180702491</v>
      </c>
      <c r="AB273" s="11">
        <v>240332.82297406552</v>
      </c>
      <c r="AC273" s="11">
        <v>240332.82297406552</v>
      </c>
      <c r="AE273" s="8">
        <v>2191380.9684301219</v>
      </c>
      <c r="AF273" s="9" t="s">
        <v>20</v>
      </c>
    </row>
    <row r="274" spans="2:32" x14ac:dyDescent="0.5">
      <c r="B274" s="19">
        <f t="shared" ref="B274:C274" si="185">B234</f>
        <v>26</v>
      </c>
      <c r="C274" s="19" t="s">
        <v>9</v>
      </c>
      <c r="D274" s="4" t="s">
        <v>16</v>
      </c>
      <c r="E274" s="11">
        <v>0</v>
      </c>
      <c r="F274" s="11">
        <v>0</v>
      </c>
      <c r="G274" s="11">
        <v>17347.215362591982</v>
      </c>
      <c r="H274" s="11">
        <v>34687.491839038928</v>
      </c>
      <c r="I274" s="11">
        <v>52020.832204895298</v>
      </c>
      <c r="J274" s="11">
        <v>81281.308591233639</v>
      </c>
      <c r="K274" s="11">
        <v>110773.53580189266</v>
      </c>
      <c r="L274" s="11">
        <v>155014.51057213801</v>
      </c>
      <c r="M274" s="11">
        <v>216332.47572201269</v>
      </c>
      <c r="N274" s="11">
        <v>216332.47572201269</v>
      </c>
      <c r="O274" s="11">
        <v>216332.47572201269</v>
      </c>
      <c r="P274" s="11">
        <v>216332.47572201269</v>
      </c>
      <c r="Q274" s="11">
        <v>216332.47572201269</v>
      </c>
      <c r="R274" s="11">
        <v>216332.47572201269</v>
      </c>
      <c r="S274" s="11">
        <v>216332.47572201269</v>
      </c>
      <c r="T274" s="11">
        <v>216332.47572201269</v>
      </c>
      <c r="U274" s="11">
        <v>216332.47572201269</v>
      </c>
      <c r="V274" s="11">
        <v>214802.68483633583</v>
      </c>
      <c r="W274" s="11">
        <v>213320.31746811498</v>
      </c>
      <c r="X274" s="11">
        <v>213320.31746811498</v>
      </c>
      <c r="Y274" s="11">
        <v>213320.31746811498</v>
      </c>
      <c r="Z274" s="11">
        <v>213320.31746811498</v>
      </c>
      <c r="AA274" s="11">
        <v>213320.31746811498</v>
      </c>
      <c r="AB274" s="11">
        <v>213320.31746811498</v>
      </c>
      <c r="AC274" s="11">
        <v>213320.31746811498</v>
      </c>
      <c r="AE274" s="8">
        <v>2070051.3260871849</v>
      </c>
      <c r="AF274" s="9" t="s">
        <v>20</v>
      </c>
    </row>
    <row r="275" spans="2:32" x14ac:dyDescent="0.5">
      <c r="B275" s="19" t="str">
        <f t="shared" ref="B275:C275" si="186">B235</f>
        <v>1LB</v>
      </c>
      <c r="C275" s="19" t="s">
        <v>63</v>
      </c>
      <c r="D275" s="4" t="s">
        <v>16</v>
      </c>
      <c r="E275" s="11">
        <v>0</v>
      </c>
      <c r="F275" s="11">
        <v>12659.648300148721</v>
      </c>
      <c r="G275" s="11">
        <v>30006.863662740703</v>
      </c>
      <c r="H275" s="11">
        <v>41477.518561460725</v>
      </c>
      <c r="I275" s="11">
        <v>41477.518561460725</v>
      </c>
      <c r="J275" s="11">
        <v>41477.518561460725</v>
      </c>
      <c r="K275" s="11">
        <v>41477.518561460725</v>
      </c>
      <c r="L275" s="11">
        <v>41477.518561460725</v>
      </c>
      <c r="M275" s="11">
        <v>79975.763213600178</v>
      </c>
      <c r="N275" s="11">
        <v>79975.763213600178</v>
      </c>
      <c r="O275" s="11">
        <v>79975.763213600178</v>
      </c>
      <c r="P275" s="11">
        <v>70736.030436414047</v>
      </c>
      <c r="Q275" s="11">
        <v>70736.030436414047</v>
      </c>
      <c r="R275" s="11">
        <v>70736.030436414047</v>
      </c>
      <c r="S275" s="11">
        <v>70736.030436414047</v>
      </c>
      <c r="T275" s="11">
        <v>70736.030436414047</v>
      </c>
      <c r="U275" s="11">
        <v>70736.030436414047</v>
      </c>
      <c r="V275" s="11">
        <v>70736.030436414047</v>
      </c>
      <c r="W275" s="11">
        <v>70736.030436414047</v>
      </c>
      <c r="X275" s="11">
        <v>70736.030436414047</v>
      </c>
      <c r="Y275" s="11">
        <v>70736.030436414047</v>
      </c>
      <c r="Z275" s="11">
        <v>73433.503850199311</v>
      </c>
      <c r="AA275" s="11">
        <v>73433.503850199311</v>
      </c>
      <c r="AB275" s="11">
        <v>73433.503850199311</v>
      </c>
      <c r="AC275" s="11">
        <v>73433.503850199311</v>
      </c>
      <c r="AE275" s="8">
        <v>790397.87002157059</v>
      </c>
      <c r="AF275" s="9" t="s">
        <v>20</v>
      </c>
    </row>
    <row r="276" spans="2:32" x14ac:dyDescent="0.5">
      <c r="B276" s="19" t="str">
        <f t="shared" ref="B276:C276" si="187">B236</f>
        <v>13LB</v>
      </c>
      <c r="C276" s="19" t="s">
        <v>64</v>
      </c>
      <c r="D276" s="4" t="s">
        <v>16</v>
      </c>
      <c r="E276" s="11">
        <v>0</v>
      </c>
      <c r="F276" s="11">
        <v>12659.648300148721</v>
      </c>
      <c r="G276" s="11">
        <v>30006.863662740703</v>
      </c>
      <c r="H276" s="11">
        <v>34761.630073763081</v>
      </c>
      <c r="I276" s="11">
        <v>34761.630073763081</v>
      </c>
      <c r="J276" s="11">
        <v>52088.0371034731</v>
      </c>
      <c r="K276" s="11">
        <v>69407.513570371229</v>
      </c>
      <c r="L276" s="11">
        <v>86720.062246682617</v>
      </c>
      <c r="M276" s="11">
        <v>104025.68590352347</v>
      </c>
      <c r="N276" s="11">
        <v>121324.38731090157</v>
      </c>
      <c r="O276" s="11">
        <v>121324.38731090157</v>
      </c>
      <c r="P276" s="11">
        <v>152939.29974452304</v>
      </c>
      <c r="Q276" s="11">
        <v>152939.29974452304</v>
      </c>
      <c r="R276" s="11">
        <v>149469.00025324326</v>
      </c>
      <c r="S276" s="11">
        <v>149469.00025324326</v>
      </c>
      <c r="T276" s="11">
        <v>149469.00025324326</v>
      </c>
      <c r="U276" s="11">
        <v>149469.00025324326</v>
      </c>
      <c r="V276" s="11">
        <v>149469.00025324326</v>
      </c>
      <c r="W276" s="11">
        <v>149469.00025324326</v>
      </c>
      <c r="X276" s="11">
        <v>149469.00025324326</v>
      </c>
      <c r="Y276" s="11">
        <v>149469.00025324326</v>
      </c>
      <c r="Z276" s="11">
        <v>149469.00025324326</v>
      </c>
      <c r="AA276" s="11">
        <v>149469.00025324326</v>
      </c>
      <c r="AB276" s="11">
        <v>150735.41142028387</v>
      </c>
      <c r="AC276" s="11">
        <v>150735.41142028387</v>
      </c>
      <c r="AE276" s="8">
        <v>1388310.1136844915</v>
      </c>
      <c r="AF276" s="9" t="s">
        <v>20</v>
      </c>
    </row>
    <row r="277" spans="2:32" x14ac:dyDescent="0.5">
      <c r="B277" s="19" t="str">
        <f t="shared" ref="B277:C277" si="188">B237</f>
        <v>1HCTCC</v>
      </c>
      <c r="C277" s="19" t="s">
        <v>81</v>
      </c>
      <c r="D277" s="4" t="s">
        <v>16</v>
      </c>
      <c r="E277" s="11">
        <v>0</v>
      </c>
      <c r="F277" s="11">
        <v>0</v>
      </c>
      <c r="G277" s="11">
        <v>17347.215362591982</v>
      </c>
      <c r="H277" s="11">
        <v>17347.215362591982</v>
      </c>
      <c r="I277" s="11">
        <v>17347.215362591982</v>
      </c>
      <c r="J277" s="11">
        <v>53624.971139159301</v>
      </c>
      <c r="K277" s="11">
        <v>53624.971139159301</v>
      </c>
      <c r="L277" s="11">
        <v>53624.971139159301</v>
      </c>
      <c r="M277" s="11">
        <v>53624.971139159301</v>
      </c>
      <c r="N277" s="11">
        <v>53624.971139159301</v>
      </c>
      <c r="O277" s="11">
        <v>53624.971139159301</v>
      </c>
      <c r="P277" s="11">
        <v>53624.971139159301</v>
      </c>
      <c r="Q277" s="11">
        <v>53624.971139159301</v>
      </c>
      <c r="R277" s="11">
        <v>53624.971139159301</v>
      </c>
      <c r="S277" s="11">
        <v>53624.971139159301</v>
      </c>
      <c r="T277" s="11">
        <v>53624.971139159301</v>
      </c>
      <c r="U277" s="11">
        <v>55203.702703325289</v>
      </c>
      <c r="V277" s="11">
        <v>56733.493589002137</v>
      </c>
      <c r="W277" s="11">
        <v>58215.860957222998</v>
      </c>
      <c r="X277" s="11">
        <v>59652.274937029018</v>
      </c>
      <c r="Y277" s="11">
        <v>79889.616470775363</v>
      </c>
      <c r="Z277" s="11">
        <v>79889.616470775363</v>
      </c>
      <c r="AA277" s="11">
        <v>81196.54233975432</v>
      </c>
      <c r="AB277" s="11">
        <v>81196.54233975432</v>
      </c>
      <c r="AC277" s="11">
        <v>82423.69476061668</v>
      </c>
      <c r="AE277" s="8">
        <v>647821.5486510793</v>
      </c>
      <c r="AF277" s="9" t="s">
        <v>20</v>
      </c>
    </row>
    <row r="278" spans="2:32" x14ac:dyDescent="0.5">
      <c r="B278" s="19" t="str">
        <f t="shared" ref="B278:C278" si="189">B238</f>
        <v>1HCTCCInc</v>
      </c>
      <c r="C278" s="19" t="s">
        <v>82</v>
      </c>
      <c r="D278" s="4" t="s">
        <v>16</v>
      </c>
      <c r="E278" s="11">
        <v>0</v>
      </c>
      <c r="F278" s="11">
        <v>0</v>
      </c>
      <c r="G278" s="11">
        <v>17347.215362591982</v>
      </c>
      <c r="H278" s="11">
        <v>17347.215362591982</v>
      </c>
      <c r="I278" s="11">
        <v>17347.215362591982</v>
      </c>
      <c r="J278" s="11">
        <v>53624.971139159301</v>
      </c>
      <c r="K278" s="11">
        <v>53624.971139159301</v>
      </c>
      <c r="L278" s="11">
        <v>53624.971139159301</v>
      </c>
      <c r="M278" s="11">
        <v>53624.971139159301</v>
      </c>
      <c r="N278" s="11">
        <v>53624.971139159301</v>
      </c>
      <c r="O278" s="11">
        <v>53624.971139159301</v>
      </c>
      <c r="P278" s="11">
        <v>53624.971139159301</v>
      </c>
      <c r="Q278" s="11">
        <v>53624.971139159301</v>
      </c>
      <c r="R278" s="11">
        <v>53624.971139159301</v>
      </c>
      <c r="S278" s="11">
        <v>53624.971139159301</v>
      </c>
      <c r="T278" s="11">
        <v>53624.971139159301</v>
      </c>
      <c r="U278" s="11">
        <v>55203.702703325289</v>
      </c>
      <c r="V278" s="11">
        <v>56733.493589002137</v>
      </c>
      <c r="W278" s="11">
        <v>58215.860957222998</v>
      </c>
      <c r="X278" s="11">
        <v>59652.274937029018</v>
      </c>
      <c r="Y278" s="11">
        <v>78497.731324343331</v>
      </c>
      <c r="Z278" s="11">
        <v>78497.731324343331</v>
      </c>
      <c r="AA278" s="11">
        <v>79804.657193322288</v>
      </c>
      <c r="AB278" s="11">
        <v>131618.22575169301</v>
      </c>
      <c r="AC278" s="11">
        <v>132845.37817255539</v>
      </c>
      <c r="AE278" s="8">
        <v>678371.53879174788</v>
      </c>
      <c r="AF278" s="9" t="s">
        <v>20</v>
      </c>
    </row>
    <row r="279" spans="2:32" s="17" customFormat="1" x14ac:dyDescent="0.5">
      <c r="B279" s="19" t="str">
        <f t="shared" ref="B279:C279" si="190">B239</f>
        <v>1LG</v>
      </c>
      <c r="C279" s="19" t="s">
        <v>66</v>
      </c>
      <c r="D279" s="19" t="s">
        <v>16</v>
      </c>
      <c r="E279" s="11"/>
      <c r="F279" s="11">
        <v>0</v>
      </c>
      <c r="G279" s="11">
        <v>17347.215362591982</v>
      </c>
      <c r="H279" s="11">
        <v>17347.215362591982</v>
      </c>
      <c r="I279" s="11">
        <v>17347.215362591982</v>
      </c>
      <c r="J279" s="11">
        <v>17347.215362591982</v>
      </c>
      <c r="K279" s="11">
        <v>19510.285101149042</v>
      </c>
      <c r="L279" s="11">
        <v>19510.285101149042</v>
      </c>
      <c r="M279" s="11">
        <v>19510.285101149042</v>
      </c>
      <c r="N279" s="11">
        <v>19510.285101149042</v>
      </c>
      <c r="O279" s="11">
        <v>21417.350689835552</v>
      </c>
      <c r="P279" s="11">
        <v>21417.350689835552</v>
      </c>
      <c r="Q279" s="11">
        <v>63089.088804859297</v>
      </c>
      <c r="R279" s="11">
        <v>63089.088804859297</v>
      </c>
      <c r="S279" s="11">
        <v>106444.36513973001</v>
      </c>
      <c r="T279" s="11">
        <v>111332.07896067736</v>
      </c>
      <c r="U279" s="11">
        <v>109753.34739651137</v>
      </c>
      <c r="V279" s="11">
        <v>109753.34739651137</v>
      </c>
      <c r="W279" s="11">
        <v>109753.34739651137</v>
      </c>
      <c r="X279" s="11">
        <v>112626.17535612339</v>
      </c>
      <c r="Y279" s="11">
        <v>111234.29020969136</v>
      </c>
      <c r="Z279" s="11">
        <v>111234.29020969136</v>
      </c>
      <c r="AA279" s="11">
        <v>111234.29020969136</v>
      </c>
      <c r="AB279" s="11">
        <v>111234.29020969136</v>
      </c>
      <c r="AC279" s="11">
        <v>111234.29020969136</v>
      </c>
      <c r="AE279" s="8">
        <v>693281.43180250516</v>
      </c>
      <c r="AF279" s="9" t="s">
        <v>20</v>
      </c>
    </row>
    <row r="280" spans="2:32" s="17" customFormat="1" x14ac:dyDescent="0.5">
      <c r="B280" s="19" t="str">
        <f t="shared" ref="B280:C280" si="191">B240</f>
        <v>1HG</v>
      </c>
      <c r="C280" s="19" t="s">
        <v>68</v>
      </c>
      <c r="D280" s="19" t="s">
        <v>16</v>
      </c>
      <c r="E280" s="11"/>
      <c r="F280" s="11">
        <v>0</v>
      </c>
      <c r="G280" s="11">
        <v>17347.215362591982</v>
      </c>
      <c r="H280" s="11">
        <v>17347.215362591982</v>
      </c>
      <c r="I280" s="11">
        <v>17347.215362591982</v>
      </c>
      <c r="J280" s="11">
        <v>53624.971139159301</v>
      </c>
      <c r="K280" s="11">
        <v>53624.971139159301</v>
      </c>
      <c r="L280" s="11">
        <v>55720.985715821094</v>
      </c>
      <c r="M280" s="11">
        <v>55720.985715821094</v>
      </c>
      <c r="N280" s="11">
        <v>55720.985715821094</v>
      </c>
      <c r="O280" s="11">
        <v>55720.985715821094</v>
      </c>
      <c r="P280" s="11">
        <v>55720.985715821094</v>
      </c>
      <c r="Q280" s="11">
        <v>55720.985715821094</v>
      </c>
      <c r="R280" s="11">
        <v>55720.985715821094</v>
      </c>
      <c r="S280" s="11">
        <v>55720.985715821094</v>
      </c>
      <c r="T280" s="11">
        <v>55720.985715821094</v>
      </c>
      <c r="U280" s="11">
        <v>57299.717279987082</v>
      </c>
      <c r="V280" s="11">
        <v>101778.89248308571</v>
      </c>
      <c r="W280" s="11">
        <v>103261.25985130658</v>
      </c>
      <c r="X280" s="11">
        <v>103261.25985130658</v>
      </c>
      <c r="Y280" s="11">
        <v>103261.25985130658</v>
      </c>
      <c r="Z280" s="11">
        <v>103261.25985130658</v>
      </c>
      <c r="AA280" s="11">
        <v>103261.25985130658</v>
      </c>
      <c r="AB280" s="11">
        <v>104527.67101834719</v>
      </c>
      <c r="AC280" s="11">
        <v>104527.67101834719</v>
      </c>
      <c r="AE280" s="8">
        <v>754717.05532829789</v>
      </c>
      <c r="AF280" s="9" t="s">
        <v>20</v>
      </c>
    </row>
    <row r="281" spans="2:32" s="17" customFormat="1" x14ac:dyDescent="0.5">
      <c r="B281" s="19" t="str">
        <f t="shared" ref="B281:C281" si="192">B241</f>
        <v>2TC3TR5</v>
      </c>
      <c r="C281" s="19" t="s">
        <v>70</v>
      </c>
      <c r="D281" s="19" t="s">
        <v>16</v>
      </c>
      <c r="E281" s="11"/>
      <c r="F281" s="11">
        <v>0</v>
      </c>
      <c r="G281" s="11">
        <v>17347.215362591982</v>
      </c>
      <c r="H281" s="11">
        <v>17347.215362591982</v>
      </c>
      <c r="I281" s="11">
        <v>17347.215362591982</v>
      </c>
      <c r="J281" s="11">
        <v>17347.215362591982</v>
      </c>
      <c r="K281" s="11">
        <v>17347.215362591982</v>
      </c>
      <c r="L281" s="11">
        <v>17347.215362591982</v>
      </c>
      <c r="M281" s="11">
        <v>23440.329736947813</v>
      </c>
      <c r="N281" s="11">
        <v>23440.329736947813</v>
      </c>
      <c r="O281" s="11">
        <v>23440.329736947813</v>
      </c>
      <c r="P281" s="11">
        <v>25288.276292385039</v>
      </c>
      <c r="Q281" s="11">
        <v>66960.014407408788</v>
      </c>
      <c r="R281" s="11">
        <v>66960.014407408788</v>
      </c>
      <c r="S281" s="11">
        <v>66960.014407408788</v>
      </c>
      <c r="T281" s="11">
        <v>66960.014407408788</v>
      </c>
      <c r="U281" s="11">
        <v>66960.014407408788</v>
      </c>
      <c r="V281" s="11">
        <v>66960.014407408788</v>
      </c>
      <c r="W281" s="11">
        <v>69924.749143850509</v>
      </c>
      <c r="X281" s="11">
        <v>69924.749143850509</v>
      </c>
      <c r="Y281" s="11">
        <v>69924.749143850509</v>
      </c>
      <c r="Z281" s="11">
        <v>68576.012436957884</v>
      </c>
      <c r="AA281" s="11">
        <v>68576.012436957884</v>
      </c>
      <c r="AB281" s="11">
        <v>68576.012436957884</v>
      </c>
      <c r="AC281" s="11">
        <v>87188.850430277991</v>
      </c>
      <c r="AE281" s="8">
        <v>523220.43594118604</v>
      </c>
      <c r="AF281" s="9" t="s">
        <v>20</v>
      </c>
    </row>
    <row r="282" spans="2:32" s="17" customFormat="1" x14ac:dyDescent="0.5">
      <c r="B282" s="19" t="str">
        <f t="shared" ref="B282:C282" si="193">B242</f>
        <v>2LG</v>
      </c>
      <c r="C282" s="19" t="s">
        <v>72</v>
      </c>
      <c r="D282" s="19" t="s">
        <v>16</v>
      </c>
      <c r="E282" s="11"/>
      <c r="F282" s="11">
        <v>0</v>
      </c>
      <c r="G282" s="11">
        <v>17347.215362591982</v>
      </c>
      <c r="H282" s="11">
        <v>17347.215362591982</v>
      </c>
      <c r="I282" s="11">
        <v>52913.64259452073</v>
      </c>
      <c r="J282" s="11">
        <v>52913.64259452073</v>
      </c>
      <c r="K282" s="11">
        <v>52913.64259452073</v>
      </c>
      <c r="L282" s="11">
        <v>52913.64259452073</v>
      </c>
      <c r="M282" s="11">
        <v>52913.64259452073</v>
      </c>
      <c r="N282" s="11">
        <v>52913.64259452073</v>
      </c>
      <c r="O282" s="11">
        <v>52913.64259452073</v>
      </c>
      <c r="P282" s="11">
        <v>54761.589149957959</v>
      </c>
      <c r="Q282" s="11">
        <v>54761.589149957959</v>
      </c>
      <c r="R282" s="11">
        <v>54761.589149957959</v>
      </c>
      <c r="S282" s="11">
        <v>54761.589149957959</v>
      </c>
      <c r="T282" s="11">
        <v>54761.589149957959</v>
      </c>
      <c r="U282" s="11">
        <v>56340.320714123947</v>
      </c>
      <c r="V282" s="11">
        <v>63989.275142508173</v>
      </c>
      <c r="W282" s="11">
        <v>63989.275142508173</v>
      </c>
      <c r="X282" s="11">
        <v>63989.275142508173</v>
      </c>
      <c r="Y282" s="11">
        <v>65381.160288940206</v>
      </c>
      <c r="Z282" s="11">
        <v>66729.896995832838</v>
      </c>
      <c r="AA282" s="11">
        <v>66729.896995832838</v>
      </c>
      <c r="AB282" s="11">
        <v>66729.896995832838</v>
      </c>
      <c r="AC282" s="11">
        <v>66729.896995832838</v>
      </c>
      <c r="AE282" s="8">
        <v>660221.31342185428</v>
      </c>
      <c r="AF282" s="9" t="s">
        <v>20</v>
      </c>
    </row>
    <row r="283" spans="2:32" s="17" customFormat="1" x14ac:dyDescent="0.5">
      <c r="B283" s="19" t="str">
        <f t="shared" ref="B283:C283" si="194">B243</f>
        <v>4LG</v>
      </c>
      <c r="C283" s="19" t="s">
        <v>77</v>
      </c>
      <c r="D283" s="19" t="s">
        <v>16</v>
      </c>
      <c r="E283" s="11"/>
      <c r="F283" s="11">
        <v>0</v>
      </c>
      <c r="G283" s="11">
        <v>17347.215362591982</v>
      </c>
      <c r="H283" s="11">
        <v>17347.215362591982</v>
      </c>
      <c r="I283" s="11">
        <v>52913.64259452073</v>
      </c>
      <c r="J283" s="11">
        <v>52913.64259452073</v>
      </c>
      <c r="K283" s="11">
        <v>52913.64259452073</v>
      </c>
      <c r="L283" s="11">
        <v>52913.64259452073</v>
      </c>
      <c r="M283" s="11">
        <v>52913.64259452073</v>
      </c>
      <c r="N283" s="11">
        <v>52913.64259452073</v>
      </c>
      <c r="O283" s="11">
        <v>52913.64259452073</v>
      </c>
      <c r="P283" s="11">
        <v>52913.64259452073</v>
      </c>
      <c r="Q283" s="11">
        <v>52913.64259452073</v>
      </c>
      <c r="R283" s="11">
        <v>52913.64259452073</v>
      </c>
      <c r="S283" s="11">
        <v>56276.362801570845</v>
      </c>
      <c r="T283" s="11">
        <v>56276.362801570845</v>
      </c>
      <c r="U283" s="11">
        <v>56276.362801570845</v>
      </c>
      <c r="V283" s="11">
        <v>57806.153687247686</v>
      </c>
      <c r="W283" s="11">
        <v>59288.521055468555</v>
      </c>
      <c r="X283" s="11">
        <v>60724.935035274568</v>
      </c>
      <c r="Y283" s="11">
        <v>64900.590474570665</v>
      </c>
      <c r="Z283" s="11">
        <v>64900.590474570665</v>
      </c>
      <c r="AA283" s="11">
        <v>66207.516343549622</v>
      </c>
      <c r="AB283" s="11">
        <v>67473.927510590234</v>
      </c>
      <c r="AC283" s="11">
        <v>65019.62266886553</v>
      </c>
      <c r="AE283" s="8">
        <v>651349.11650794791</v>
      </c>
      <c r="AF283" s="9" t="s">
        <v>20</v>
      </c>
    </row>
    <row r="284" spans="2:32" s="17" customFormat="1" x14ac:dyDescent="0.5">
      <c r="B284" s="19" t="str">
        <f t="shared" ref="B284:C284" si="195">B244</f>
        <v>4HG</v>
      </c>
      <c r="C284" s="19" t="s">
        <v>78</v>
      </c>
      <c r="D284" s="19" t="s">
        <v>16</v>
      </c>
      <c r="E284" s="11"/>
      <c r="F284" s="11">
        <v>0</v>
      </c>
      <c r="G284" s="11">
        <v>17347.215362591982</v>
      </c>
      <c r="H284" s="11">
        <v>17347.215362591982</v>
      </c>
      <c r="I284" s="11">
        <v>17347.215362591982</v>
      </c>
      <c r="J284" s="11">
        <v>53624.971139159301</v>
      </c>
      <c r="K284" s="11">
        <v>55788.040877716361</v>
      </c>
      <c r="L284" s="11">
        <v>55788.040877716361</v>
      </c>
      <c r="M284" s="11">
        <v>55788.040877716361</v>
      </c>
      <c r="N284" s="11">
        <v>55788.040877716361</v>
      </c>
      <c r="O284" s="11">
        <v>57695.106466402867</v>
      </c>
      <c r="P284" s="11">
        <v>57695.106466402867</v>
      </c>
      <c r="Q284" s="11">
        <v>57695.106466402867</v>
      </c>
      <c r="R284" s="11">
        <v>59430.256212042761</v>
      </c>
      <c r="S284" s="11">
        <v>59430.256212042761</v>
      </c>
      <c r="T284" s="11">
        <v>61059.494152358544</v>
      </c>
      <c r="U284" s="11">
        <v>61059.494152358544</v>
      </c>
      <c r="V284" s="11">
        <v>107068.46024113402</v>
      </c>
      <c r="W284" s="11">
        <v>108550.82760935488</v>
      </c>
      <c r="X284" s="11">
        <v>108550.82760935488</v>
      </c>
      <c r="Y284" s="11">
        <v>107158.94246292285</v>
      </c>
      <c r="Z284" s="11">
        <v>107158.94246292285</v>
      </c>
      <c r="AA284" s="11">
        <v>107158.94246292285</v>
      </c>
      <c r="AB284" s="11">
        <v>107158.94246292285</v>
      </c>
      <c r="AC284" s="11">
        <v>108386.0948837852</v>
      </c>
      <c r="AE284" s="8">
        <v>780916.22503145691</v>
      </c>
      <c r="AF284" s="9" t="s">
        <v>20</v>
      </c>
    </row>
    <row r="285" spans="2:32" s="17" customFormat="1" x14ac:dyDescent="0.5">
      <c r="B285" s="19" t="str">
        <f t="shared" ref="B285:C285" si="196">B245</f>
        <v>13LG</v>
      </c>
      <c r="C285" s="19" t="s">
        <v>79</v>
      </c>
      <c r="D285" s="19" t="s">
        <v>16</v>
      </c>
      <c r="E285" s="11"/>
      <c r="F285" s="11">
        <v>0</v>
      </c>
      <c r="G285" s="11">
        <v>17347.215362591982</v>
      </c>
      <c r="H285" s="11">
        <v>17347.215362591982</v>
      </c>
      <c r="I285" s="11">
        <v>17347.215362591982</v>
      </c>
      <c r="J285" s="11">
        <v>34673.622392302001</v>
      </c>
      <c r="K285" s="11">
        <v>68491.989080075145</v>
      </c>
      <c r="L285" s="11">
        <v>85804.537756386504</v>
      </c>
      <c r="M285" s="11">
        <v>103110.16141322735</v>
      </c>
      <c r="N285" s="11">
        <v>103110.16141322735</v>
      </c>
      <c r="O285" s="11">
        <v>120401.94334004252</v>
      </c>
      <c r="P285" s="11">
        <v>161256.58855085014</v>
      </c>
      <c r="Q285" s="11">
        <v>202928.32666587387</v>
      </c>
      <c r="R285" s="11">
        <v>202928.32666587387</v>
      </c>
      <c r="S285" s="11">
        <v>202928.32666587387</v>
      </c>
      <c r="T285" s="11">
        <v>204557.56460618964</v>
      </c>
      <c r="U285" s="11">
        <v>202978.83304202365</v>
      </c>
      <c r="V285" s="11">
        <v>202978.83304202365</v>
      </c>
      <c r="W285" s="11">
        <v>204461.20041024452</v>
      </c>
      <c r="X285" s="11">
        <v>204461.20041024452</v>
      </c>
      <c r="Y285" s="11">
        <v>205853.08555667655</v>
      </c>
      <c r="Z285" s="11">
        <v>205853.08555667655</v>
      </c>
      <c r="AA285" s="11">
        <v>205853.08555667655</v>
      </c>
      <c r="AB285" s="11">
        <v>205853.08555667655</v>
      </c>
      <c r="AC285" s="11">
        <v>205853.08555667655</v>
      </c>
      <c r="AE285" s="8">
        <v>1610314.8592530095</v>
      </c>
      <c r="AF285" s="9" t="s">
        <v>20</v>
      </c>
    </row>
    <row r="286" spans="2:32" s="17" customFormat="1" x14ac:dyDescent="0.5">
      <c r="B286" s="19" t="str">
        <f t="shared" ref="B286:C286" si="197">B246</f>
        <v>13HG</v>
      </c>
      <c r="C286" s="19" t="s">
        <v>80</v>
      </c>
      <c r="D286" s="19" t="s">
        <v>16</v>
      </c>
      <c r="E286" s="11"/>
      <c r="F286" s="11">
        <v>0</v>
      </c>
      <c r="G286" s="11">
        <v>17347.215362591982</v>
      </c>
      <c r="H286" s="11">
        <v>17347.215362591982</v>
      </c>
      <c r="I286" s="11">
        <v>17347.215362591982</v>
      </c>
      <c r="J286" s="11">
        <v>34673.622392302001</v>
      </c>
      <c r="K286" s="11">
        <v>51993.098859200138</v>
      </c>
      <c r="L286" s="11">
        <v>69305.647535511511</v>
      </c>
      <c r="M286" s="11">
        <v>86611.27119235236</v>
      </c>
      <c r="N286" s="11">
        <v>103909.97259973048</v>
      </c>
      <c r="O286" s="11">
        <v>103909.97259973048</v>
      </c>
      <c r="P286" s="11">
        <v>103909.97259973048</v>
      </c>
      <c r="Q286" s="11">
        <v>103909.97259973048</v>
      </c>
      <c r="R286" s="11">
        <v>103909.97259973048</v>
      </c>
      <c r="S286" s="11">
        <v>147265.24893460117</v>
      </c>
      <c r="T286" s="11">
        <v>150523.72481523274</v>
      </c>
      <c r="U286" s="11">
        <v>152102.45637939873</v>
      </c>
      <c r="V286" s="11">
        <v>153632.24726507557</v>
      </c>
      <c r="W286" s="11">
        <v>155114.61463329644</v>
      </c>
      <c r="X286" s="11">
        <v>155114.61463329644</v>
      </c>
      <c r="Y286" s="11">
        <v>155114.61463329644</v>
      </c>
      <c r="Z286" s="11">
        <v>156463.35134018908</v>
      </c>
      <c r="AA286" s="11">
        <v>156463.35134018908</v>
      </c>
      <c r="AB286" s="11">
        <v>157729.76250722969</v>
      </c>
      <c r="AC286" s="11">
        <v>157729.76250722969</v>
      </c>
      <c r="AE286" s="8">
        <v>1201025.3584580049</v>
      </c>
      <c r="AF286" s="9" t="s">
        <v>20</v>
      </c>
    </row>
    <row r="287" spans="2:32" x14ac:dyDescent="0.5">
      <c r="C287" s="17"/>
    </row>
    <row r="288" spans="2:32" x14ac:dyDescent="0.5">
      <c r="C288" s="20" t="s">
        <v>21</v>
      </c>
      <c r="D288" s="5" t="s">
        <v>11</v>
      </c>
      <c r="E288" s="5">
        <v>2018</v>
      </c>
      <c r="F288" s="5">
        <v>2019</v>
      </c>
      <c r="G288" s="5">
        <v>2020</v>
      </c>
      <c r="H288" s="5">
        <v>2021</v>
      </c>
      <c r="I288" s="5">
        <v>2022</v>
      </c>
      <c r="J288" s="5">
        <v>2023</v>
      </c>
      <c r="K288" s="5">
        <v>2024</v>
      </c>
      <c r="L288" s="5">
        <v>2025</v>
      </c>
      <c r="M288" s="5">
        <v>2026</v>
      </c>
      <c r="N288" s="5">
        <v>2027</v>
      </c>
      <c r="O288" s="5">
        <v>2028</v>
      </c>
      <c r="P288" s="5">
        <v>2029</v>
      </c>
      <c r="Q288" s="5">
        <v>2030</v>
      </c>
      <c r="R288" s="5">
        <v>2031</v>
      </c>
      <c r="S288" s="5">
        <v>2032</v>
      </c>
      <c r="T288" s="5">
        <v>2033</v>
      </c>
      <c r="U288" s="5">
        <v>2034</v>
      </c>
      <c r="V288" s="5">
        <v>2035</v>
      </c>
      <c r="W288" s="5">
        <v>2036</v>
      </c>
      <c r="X288" s="5">
        <v>2037</v>
      </c>
      <c r="Y288" s="5">
        <v>2038</v>
      </c>
      <c r="Z288" s="5">
        <v>2039</v>
      </c>
      <c r="AA288" s="5">
        <v>2040</v>
      </c>
      <c r="AB288" s="5">
        <v>2041</v>
      </c>
      <c r="AC288" s="5">
        <v>2042</v>
      </c>
      <c r="AE288" s="3" t="s">
        <v>14</v>
      </c>
    </row>
    <row r="289" spans="2:32" x14ac:dyDescent="0.5">
      <c r="B289" s="19">
        <f>B249</f>
        <v>1</v>
      </c>
      <c r="C289" s="19" t="s">
        <v>0</v>
      </c>
      <c r="D289" s="4" t="s">
        <v>16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>
        <v>0</v>
      </c>
      <c r="S289" s="8">
        <v>0</v>
      </c>
      <c r="T289" s="8">
        <v>0</v>
      </c>
      <c r="U289" s="8">
        <v>0</v>
      </c>
      <c r="V289" s="8">
        <v>0</v>
      </c>
      <c r="W289" s="8">
        <v>0</v>
      </c>
      <c r="X289" s="8">
        <v>0</v>
      </c>
      <c r="Y289" s="8">
        <v>0</v>
      </c>
      <c r="Z289" s="8">
        <v>0</v>
      </c>
      <c r="AA289" s="8">
        <v>0</v>
      </c>
      <c r="AB289" s="8">
        <v>0</v>
      </c>
      <c r="AC289" s="8">
        <v>0</v>
      </c>
      <c r="AE289" s="8">
        <v>0</v>
      </c>
      <c r="AF289" s="9" t="s">
        <v>21</v>
      </c>
    </row>
    <row r="290" spans="2:32" x14ac:dyDescent="0.5">
      <c r="B290" s="19">
        <f t="shared" ref="B290:C290" si="198">B250</f>
        <v>2</v>
      </c>
      <c r="C290" s="19" t="s">
        <v>1</v>
      </c>
      <c r="D290" s="4" t="s">
        <v>16</v>
      </c>
      <c r="E290" s="8">
        <v>4286.7299999999886</v>
      </c>
      <c r="F290" s="8">
        <v>2439.9878999997964</v>
      </c>
      <c r="G290" s="8">
        <v>1625.5209599999787</v>
      </c>
      <c r="H290" s="8">
        <v>14633.973423359981</v>
      </c>
      <c r="I290" s="8">
        <v>29031.658591802923</v>
      </c>
      <c r="J290" s="8">
        <v>52915.556675166903</v>
      </c>
      <c r="K290" s="8">
        <v>49954.087361228405</v>
      </c>
      <c r="L290" s="8">
        <v>45402.949699506295</v>
      </c>
      <c r="M290" s="8">
        <v>45215.800087103082</v>
      </c>
      <c r="N290" s="8">
        <v>36349.445579263367</v>
      </c>
      <c r="O290" s="8">
        <v>29354.531488228225</v>
      </c>
      <c r="P290" s="8">
        <v>31251.765626748831</v>
      </c>
      <c r="Q290" s="8">
        <v>26861.665586865467</v>
      </c>
      <c r="R290" s="8">
        <v>26077.298620666283</v>
      </c>
      <c r="S290" s="8">
        <v>29867.510164088733</v>
      </c>
      <c r="T290" s="8">
        <v>27482.416129643756</v>
      </c>
      <c r="U290" s="8">
        <v>37366.732689712728</v>
      </c>
      <c r="V290" s="8">
        <v>28917.225692594726</v>
      </c>
      <c r="W290" s="8">
        <v>24005.734409850738</v>
      </c>
      <c r="X290" s="8">
        <v>31655.283057650027</v>
      </c>
      <c r="Y290" s="8">
        <v>32287.378274567938</v>
      </c>
      <c r="Z290" s="8">
        <v>28795.781107788611</v>
      </c>
      <c r="AA290" s="8">
        <v>43142.541566997468</v>
      </c>
      <c r="AB290" s="8">
        <v>30537.663466582842</v>
      </c>
      <c r="AC290" s="8">
        <v>25587.663139557932</v>
      </c>
      <c r="AE290" s="8">
        <v>410400.68840724905</v>
      </c>
      <c r="AF290" s="9" t="s">
        <v>21</v>
      </c>
    </row>
    <row r="291" spans="2:32" x14ac:dyDescent="0.5">
      <c r="B291" s="19" t="str">
        <f t="shared" ref="B291:C291" si="199">B251</f>
        <v>2NoSTTx</v>
      </c>
      <c r="C291" s="19" t="s">
        <v>47</v>
      </c>
      <c r="D291" s="4" t="s">
        <v>16</v>
      </c>
      <c r="E291" s="8">
        <v>4286.7299999999886</v>
      </c>
      <c r="F291" s="8">
        <v>2439.9878999997964</v>
      </c>
      <c r="G291" s="8">
        <v>1625.5209599999787</v>
      </c>
      <c r="H291" s="8">
        <v>14633.973423359981</v>
      </c>
      <c r="I291" s="8">
        <v>29031.658591802923</v>
      </c>
      <c r="J291" s="8">
        <v>52915.556675166903</v>
      </c>
      <c r="K291" s="8">
        <v>49954.087361228405</v>
      </c>
      <c r="L291" s="8">
        <v>45402.949699506295</v>
      </c>
      <c r="M291" s="8">
        <v>45215.800087103082</v>
      </c>
      <c r="N291" s="8">
        <v>36349.445579263367</v>
      </c>
      <c r="O291" s="8">
        <v>29354.531488228225</v>
      </c>
      <c r="P291" s="8">
        <v>31251.765626748831</v>
      </c>
      <c r="Q291" s="8">
        <v>26861.665586865467</v>
      </c>
      <c r="R291" s="8">
        <v>26077.298620666283</v>
      </c>
      <c r="S291" s="8">
        <v>29867.510164088733</v>
      </c>
      <c r="T291" s="8">
        <v>27482.416129643756</v>
      </c>
      <c r="U291" s="8">
        <v>37366.732689712728</v>
      </c>
      <c r="V291" s="8">
        <v>28917.225692594726</v>
      </c>
      <c r="W291" s="8">
        <v>24005.734409850738</v>
      </c>
      <c r="X291" s="8">
        <v>31655.283057650027</v>
      </c>
      <c r="Y291" s="8">
        <v>32287.378274567938</v>
      </c>
      <c r="Z291" s="8">
        <v>28795.781107788611</v>
      </c>
      <c r="AA291" s="8">
        <v>43142.541566997468</v>
      </c>
      <c r="AB291" s="8">
        <v>30537.663466582842</v>
      </c>
      <c r="AC291" s="8">
        <v>25587.663139557932</v>
      </c>
      <c r="AE291" s="8">
        <v>410400.68840724905</v>
      </c>
      <c r="AF291" s="9" t="s">
        <v>21</v>
      </c>
    </row>
    <row r="292" spans="2:32" x14ac:dyDescent="0.5">
      <c r="B292" s="19">
        <f t="shared" ref="B292:C292" si="200">B252</f>
        <v>4</v>
      </c>
      <c r="C292" s="19" t="s">
        <v>2</v>
      </c>
      <c r="D292" s="4" t="s">
        <v>16</v>
      </c>
      <c r="E292" s="8">
        <v>-3.8198777474462986E-9</v>
      </c>
      <c r="F292" s="8">
        <v>1.9481376511976123E-9</v>
      </c>
      <c r="G292" s="8">
        <v>3.9742008084431293E-9</v>
      </c>
      <c r="H292" s="8">
        <v>-6.9491739850491281E-9</v>
      </c>
      <c r="I292" s="8">
        <v>7.088157464750111E-9</v>
      </c>
      <c r="J292" s="8">
        <v>8.0332451267167925E-9</v>
      </c>
      <c r="K292" s="8">
        <v>-1.2290865043876694E-8</v>
      </c>
      <c r="L292" s="8">
        <v>2.7162811746967485E-8</v>
      </c>
      <c r="M292" s="8">
        <v>-2.9837303980515055E-8</v>
      </c>
      <c r="N292" s="8">
        <v>9.7823732336117226E-9</v>
      </c>
      <c r="O292" s="8">
        <v>0</v>
      </c>
      <c r="P292" s="8">
        <v>0</v>
      </c>
      <c r="Q292" s="8">
        <v>-2.7683020625319011E-9</v>
      </c>
      <c r="R292" s="8">
        <v>-7.5297816100867712E-9</v>
      </c>
      <c r="S292" s="8">
        <v>1.3440660174004887E-8</v>
      </c>
      <c r="T292" s="8">
        <v>-2.9377442951753524E-9</v>
      </c>
      <c r="U292" s="8">
        <v>6.9918314225173418E-9</v>
      </c>
      <c r="V292" s="8">
        <v>-1.4263336101935376E-8</v>
      </c>
      <c r="W292" s="8">
        <v>3.1175577479944467E-9</v>
      </c>
      <c r="X292" s="8">
        <v>3.1799089029543352E-9</v>
      </c>
      <c r="Y292" s="8">
        <v>-4.3246761080178964E-9</v>
      </c>
      <c r="Z292" s="8">
        <v>3.3083772226336903E-9</v>
      </c>
      <c r="AA292" s="8">
        <v>-1.1248482556954549E-8</v>
      </c>
      <c r="AB292" s="8">
        <v>1.835752353294982E-8</v>
      </c>
      <c r="AC292" s="8">
        <v>2.340584250451102E-9</v>
      </c>
      <c r="AE292" s="8">
        <v>5.7953327082946083E-9</v>
      </c>
      <c r="AF292" s="9" t="s">
        <v>21</v>
      </c>
    </row>
    <row r="293" spans="2:32" x14ac:dyDescent="0.5">
      <c r="B293" s="19">
        <f t="shared" ref="B293:C293" si="201">B253</f>
        <v>5</v>
      </c>
      <c r="C293" s="19" t="s">
        <v>3</v>
      </c>
      <c r="D293" s="4" t="s">
        <v>16</v>
      </c>
      <c r="E293" s="8">
        <v>4286.7299999999886</v>
      </c>
      <c r="F293" s="8">
        <v>2439.9878999997964</v>
      </c>
      <c r="G293" s="8">
        <v>1625.5209599999787</v>
      </c>
      <c r="H293" s="8">
        <v>14633.973423359981</v>
      </c>
      <c r="I293" s="8">
        <v>29031.658591802923</v>
      </c>
      <c r="J293" s="8">
        <v>52915.556675166903</v>
      </c>
      <c r="K293" s="8">
        <v>49954.087361228405</v>
      </c>
      <c r="L293" s="8">
        <v>45402.949699506295</v>
      </c>
      <c r="M293" s="8">
        <v>45215.800087103082</v>
      </c>
      <c r="N293" s="8">
        <v>36349.445579263367</v>
      </c>
      <c r="O293" s="8">
        <v>29354.531488228225</v>
      </c>
      <c r="P293" s="8">
        <v>31251.765626748831</v>
      </c>
      <c r="Q293" s="8">
        <v>26861.665586865467</v>
      </c>
      <c r="R293" s="8">
        <v>26077.298620666283</v>
      </c>
      <c r="S293" s="8">
        <v>29867.510164088733</v>
      </c>
      <c r="T293" s="8">
        <v>27482.416129643756</v>
      </c>
      <c r="U293" s="8">
        <v>37366.732689712728</v>
      </c>
      <c r="V293" s="8">
        <v>28917.225692594726</v>
      </c>
      <c r="W293" s="8">
        <v>24005.734409850738</v>
      </c>
      <c r="X293" s="8">
        <v>31655.283057650027</v>
      </c>
      <c r="Y293" s="8">
        <v>32287.378274567938</v>
      </c>
      <c r="Z293" s="8">
        <v>28795.781107788611</v>
      </c>
      <c r="AA293" s="8">
        <v>43142.541566997468</v>
      </c>
      <c r="AB293" s="8">
        <v>30537.663466582842</v>
      </c>
      <c r="AC293" s="8">
        <v>25587.663139557932</v>
      </c>
      <c r="AE293" s="8">
        <v>410400.68840724905</v>
      </c>
      <c r="AF293" s="9" t="s">
        <v>21</v>
      </c>
    </row>
    <row r="294" spans="2:32" x14ac:dyDescent="0.5">
      <c r="B294" s="19" t="str">
        <f t="shared" ref="B294:C294" si="202">B254</f>
        <v>2NoSTTXLB</v>
      </c>
      <c r="C294" s="19" t="s">
        <v>48</v>
      </c>
      <c r="D294" s="4" t="s">
        <v>16</v>
      </c>
      <c r="E294" s="8">
        <v>4286.7299999999886</v>
      </c>
      <c r="F294" s="8">
        <v>2439.9878999997964</v>
      </c>
      <c r="G294" s="8">
        <v>1625.5209599999787</v>
      </c>
      <c r="H294" s="8">
        <v>14633.973423359981</v>
      </c>
      <c r="I294" s="8">
        <v>29031.658591802923</v>
      </c>
      <c r="J294" s="8">
        <v>52915.556675166903</v>
      </c>
      <c r="K294" s="8">
        <v>49954.087361228405</v>
      </c>
      <c r="L294" s="8">
        <v>45402.949699506295</v>
      </c>
      <c r="M294" s="8">
        <v>45215.800087103082</v>
      </c>
      <c r="N294" s="8">
        <v>36349.445579263367</v>
      </c>
      <c r="O294" s="8">
        <v>29354.531488228225</v>
      </c>
      <c r="P294" s="8">
        <v>31251.765626748831</v>
      </c>
      <c r="Q294" s="8">
        <v>26861.665586865467</v>
      </c>
      <c r="R294" s="8">
        <v>26077.298620666283</v>
      </c>
      <c r="S294" s="8">
        <v>29867.510164088733</v>
      </c>
      <c r="T294" s="8">
        <v>27482.416129643756</v>
      </c>
      <c r="U294" s="8">
        <v>37366.732689712728</v>
      </c>
      <c r="V294" s="8">
        <v>28917.225692594726</v>
      </c>
      <c r="W294" s="8">
        <v>24005.734409850738</v>
      </c>
      <c r="X294" s="8">
        <v>31655.283057650027</v>
      </c>
      <c r="Y294" s="8">
        <v>32287.378274567938</v>
      </c>
      <c r="Z294" s="8">
        <v>28795.781107788611</v>
      </c>
      <c r="AA294" s="8">
        <v>43142.541566997468</v>
      </c>
      <c r="AB294" s="8">
        <v>30537.663466582842</v>
      </c>
      <c r="AC294" s="8">
        <v>25587.663139557932</v>
      </c>
      <c r="AE294" s="8">
        <v>410400.68840724905</v>
      </c>
      <c r="AF294" s="9" t="s">
        <v>21</v>
      </c>
    </row>
    <row r="295" spans="2:32" x14ac:dyDescent="0.5">
      <c r="B295" s="19">
        <f t="shared" ref="B295:C295" si="203">B255</f>
        <v>7</v>
      </c>
      <c r="C295" s="19" t="s">
        <v>4</v>
      </c>
      <c r="D295" s="4" t="s">
        <v>16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8">
        <v>0</v>
      </c>
      <c r="T295" s="8">
        <v>0</v>
      </c>
      <c r="U295" s="8">
        <v>0</v>
      </c>
      <c r="V295" s="8">
        <v>0</v>
      </c>
      <c r="W295" s="8">
        <v>0</v>
      </c>
      <c r="X295" s="8">
        <v>0</v>
      </c>
      <c r="Y295" s="8">
        <v>0</v>
      </c>
      <c r="Z295" s="8">
        <v>0</v>
      </c>
      <c r="AA295" s="8">
        <v>0</v>
      </c>
      <c r="AB295" s="8">
        <v>0</v>
      </c>
      <c r="AC295" s="8">
        <v>-5.1469991981990093</v>
      </c>
      <c r="AE295" s="8">
        <v>-1.5959192856120417</v>
      </c>
      <c r="AF295" s="9" t="s">
        <v>21</v>
      </c>
    </row>
    <row r="296" spans="2:32" x14ac:dyDescent="0.5">
      <c r="B296" s="19">
        <f t="shared" ref="B296:C296" si="204">B256</f>
        <v>8</v>
      </c>
      <c r="C296" s="19" t="s">
        <v>5</v>
      </c>
      <c r="D296" s="4" t="s">
        <v>16</v>
      </c>
      <c r="E296" s="8">
        <v>4286.7299999999886</v>
      </c>
      <c r="F296" s="8">
        <v>2439.9878999997964</v>
      </c>
      <c r="G296" s="8">
        <v>1625.5209599999787</v>
      </c>
      <c r="H296" s="8">
        <v>14633.973423359981</v>
      </c>
      <c r="I296" s="8">
        <v>29031.658591802923</v>
      </c>
      <c r="J296" s="8">
        <v>52915.556675166903</v>
      </c>
      <c r="K296" s="8">
        <v>49954.087361228405</v>
      </c>
      <c r="L296" s="8">
        <v>45402.949699506295</v>
      </c>
      <c r="M296" s="8">
        <v>45215.800087103082</v>
      </c>
      <c r="N296" s="8">
        <v>36349.445579263367</v>
      </c>
      <c r="O296" s="8">
        <v>29354.531488228225</v>
      </c>
      <c r="P296" s="8">
        <v>31251.765626748831</v>
      </c>
      <c r="Q296" s="8">
        <v>26861.665586865467</v>
      </c>
      <c r="R296" s="8">
        <v>26077.298620666283</v>
      </c>
      <c r="S296" s="8">
        <v>29867.510164088733</v>
      </c>
      <c r="T296" s="8">
        <v>27482.416129643756</v>
      </c>
      <c r="U296" s="8">
        <v>37366.732689712728</v>
      </c>
      <c r="V296" s="8">
        <v>28917.225692594726</v>
      </c>
      <c r="W296" s="8">
        <v>24005.734409850738</v>
      </c>
      <c r="X296" s="8">
        <v>31655.283057650027</v>
      </c>
      <c r="Y296" s="8">
        <v>32287.378274567938</v>
      </c>
      <c r="Z296" s="8">
        <v>28795.781107788611</v>
      </c>
      <c r="AA296" s="8">
        <v>43142.541566997468</v>
      </c>
      <c r="AB296" s="8">
        <v>30537.663466582842</v>
      </c>
      <c r="AC296" s="8">
        <v>25587.663139557932</v>
      </c>
      <c r="AE296" s="8">
        <v>410400.68840724905</v>
      </c>
      <c r="AF296" s="9" t="s">
        <v>21</v>
      </c>
    </row>
    <row r="297" spans="2:32" x14ac:dyDescent="0.5">
      <c r="B297" s="19" t="str">
        <f t="shared" ref="B297:C297" si="205">B257</f>
        <v>8LB</v>
      </c>
      <c r="C297" s="19" t="s">
        <v>49</v>
      </c>
      <c r="D297" s="4" t="s">
        <v>16</v>
      </c>
      <c r="E297" s="8">
        <v>4286.7299999999886</v>
      </c>
      <c r="F297" s="8">
        <v>2439.9878999997964</v>
      </c>
      <c r="G297" s="8">
        <v>1625.5209599999787</v>
      </c>
      <c r="H297" s="8">
        <v>14633.973423359981</v>
      </c>
      <c r="I297" s="8">
        <v>29031.658591802923</v>
      </c>
      <c r="J297" s="8">
        <v>52915.556675166903</v>
      </c>
      <c r="K297" s="8">
        <v>49954.087361228405</v>
      </c>
      <c r="L297" s="8">
        <v>45402.949699506295</v>
      </c>
      <c r="M297" s="8">
        <v>45215.800087103082</v>
      </c>
      <c r="N297" s="8">
        <v>36349.445579263367</v>
      </c>
      <c r="O297" s="8">
        <v>29354.531488228225</v>
      </c>
      <c r="P297" s="8">
        <v>31251.765626748831</v>
      </c>
      <c r="Q297" s="8">
        <v>26861.665586865467</v>
      </c>
      <c r="R297" s="8">
        <v>26077.298620666283</v>
      </c>
      <c r="S297" s="8">
        <v>29867.510164088733</v>
      </c>
      <c r="T297" s="8">
        <v>27482.416129643756</v>
      </c>
      <c r="U297" s="8">
        <v>37366.732689712728</v>
      </c>
      <c r="V297" s="8">
        <v>28917.225692594726</v>
      </c>
      <c r="W297" s="8">
        <v>24005.734409850738</v>
      </c>
      <c r="X297" s="8">
        <v>31655.283057650027</v>
      </c>
      <c r="Y297" s="8">
        <v>32287.378274567938</v>
      </c>
      <c r="Z297" s="8">
        <v>28795.781107788611</v>
      </c>
      <c r="AA297" s="8">
        <v>43142.541566997468</v>
      </c>
      <c r="AB297" s="8">
        <v>30537.663466582842</v>
      </c>
      <c r="AC297" s="8">
        <v>25587.663139557932</v>
      </c>
      <c r="AE297" s="8">
        <v>410400.68840724905</v>
      </c>
      <c r="AF297" s="9" t="s">
        <v>21</v>
      </c>
    </row>
    <row r="298" spans="2:32" x14ac:dyDescent="0.5">
      <c r="B298" s="19" t="str">
        <f t="shared" ref="B298:C298" si="206">B258</f>
        <v>8NoST</v>
      </c>
      <c r="C298" s="19" t="s">
        <v>50</v>
      </c>
      <c r="D298" s="4" t="s">
        <v>16</v>
      </c>
      <c r="E298" s="8">
        <v>4286.7299999999886</v>
      </c>
      <c r="F298" s="8">
        <v>2439.9878999997964</v>
      </c>
      <c r="G298" s="8">
        <v>1625.5209599999787</v>
      </c>
      <c r="H298" s="8">
        <v>14633.973423359981</v>
      </c>
      <c r="I298" s="8">
        <v>29031.658591802923</v>
      </c>
      <c r="J298" s="8">
        <v>52915.556675166903</v>
      </c>
      <c r="K298" s="8">
        <v>49954.087361228405</v>
      </c>
      <c r="L298" s="8">
        <v>45402.949699506295</v>
      </c>
      <c r="M298" s="8">
        <v>45215.800087103082</v>
      </c>
      <c r="N298" s="8">
        <v>36349.445579263367</v>
      </c>
      <c r="O298" s="8">
        <v>29354.531488228225</v>
      </c>
      <c r="P298" s="8">
        <v>31251.765626748831</v>
      </c>
      <c r="Q298" s="8">
        <v>26861.665586865467</v>
      </c>
      <c r="R298" s="8">
        <v>26077.298620666283</v>
      </c>
      <c r="S298" s="8">
        <v>29867.510164088733</v>
      </c>
      <c r="T298" s="8">
        <v>27482.416129643756</v>
      </c>
      <c r="U298" s="8">
        <v>37366.732689712728</v>
      </c>
      <c r="V298" s="8">
        <v>28917.225692594726</v>
      </c>
      <c r="W298" s="8">
        <v>24005.734409850738</v>
      </c>
      <c r="X298" s="8">
        <v>31655.283057650027</v>
      </c>
      <c r="Y298" s="8">
        <v>32287.378274567938</v>
      </c>
      <c r="Z298" s="8">
        <v>28795.781107788611</v>
      </c>
      <c r="AA298" s="8">
        <v>43142.541566997468</v>
      </c>
      <c r="AB298" s="8">
        <v>30537.663466582842</v>
      </c>
      <c r="AC298" s="8">
        <v>25587.663139557932</v>
      </c>
      <c r="AE298" s="8">
        <v>410400.68840724905</v>
      </c>
      <c r="AF298" s="9" t="s">
        <v>21</v>
      </c>
    </row>
    <row r="299" spans="2:32" x14ac:dyDescent="0.5">
      <c r="B299" s="19" t="str">
        <f t="shared" ref="B299:C299" si="207">B259</f>
        <v>8NoSTLB</v>
      </c>
      <c r="C299" s="19" t="s">
        <v>51</v>
      </c>
      <c r="D299" s="4" t="s">
        <v>16</v>
      </c>
      <c r="E299" s="8">
        <v>4286.7299999999886</v>
      </c>
      <c r="F299" s="8">
        <v>2439.9878999997964</v>
      </c>
      <c r="G299" s="8">
        <v>1625.5209599999787</v>
      </c>
      <c r="H299" s="8">
        <v>14633.973423359981</v>
      </c>
      <c r="I299" s="8">
        <v>29031.658591802923</v>
      </c>
      <c r="J299" s="8">
        <v>52915.556675166903</v>
      </c>
      <c r="K299" s="8">
        <v>49954.087361228405</v>
      </c>
      <c r="L299" s="8">
        <v>45402.949699506295</v>
      </c>
      <c r="M299" s="8">
        <v>45215.800087103082</v>
      </c>
      <c r="N299" s="8">
        <v>36349.445579263367</v>
      </c>
      <c r="O299" s="8">
        <v>29354.531488228225</v>
      </c>
      <c r="P299" s="8">
        <v>31251.765626748831</v>
      </c>
      <c r="Q299" s="8">
        <v>26861.665586865467</v>
      </c>
      <c r="R299" s="8">
        <v>26077.298620666283</v>
      </c>
      <c r="S299" s="8">
        <v>29867.510164088733</v>
      </c>
      <c r="T299" s="8">
        <v>27482.416129643756</v>
      </c>
      <c r="U299" s="8">
        <v>37366.732689712728</v>
      </c>
      <c r="V299" s="8">
        <v>28917.225692594726</v>
      </c>
      <c r="W299" s="8">
        <v>24005.734409850738</v>
      </c>
      <c r="X299" s="8">
        <v>31655.283057650027</v>
      </c>
      <c r="Y299" s="8">
        <v>32287.378274567938</v>
      </c>
      <c r="Z299" s="8">
        <v>28795.781107788611</v>
      </c>
      <c r="AA299" s="8">
        <v>43142.541566997468</v>
      </c>
      <c r="AB299" s="8">
        <v>30537.663466582842</v>
      </c>
      <c r="AC299" s="8">
        <v>25587.663139557932</v>
      </c>
      <c r="AE299" s="8">
        <v>410400.68840724905</v>
      </c>
      <c r="AF299" s="9" t="s">
        <v>21</v>
      </c>
    </row>
    <row r="300" spans="2:32" x14ac:dyDescent="0.5">
      <c r="B300" s="19" t="str">
        <f t="shared" ref="B300:C300" si="208">B260</f>
        <v>1TC3</v>
      </c>
      <c r="C300" s="19" t="s">
        <v>52</v>
      </c>
      <c r="D300" s="4" t="s">
        <v>16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>
        <v>0</v>
      </c>
      <c r="S300" s="8">
        <v>0</v>
      </c>
      <c r="T300" s="8">
        <v>0</v>
      </c>
      <c r="U300" s="8">
        <v>0</v>
      </c>
      <c r="V300" s="8">
        <v>0</v>
      </c>
      <c r="W300" s="8">
        <v>0</v>
      </c>
      <c r="X300" s="8">
        <v>0</v>
      </c>
      <c r="Y300" s="8">
        <v>0</v>
      </c>
      <c r="Z300" s="8">
        <v>0</v>
      </c>
      <c r="AA300" s="8">
        <v>0</v>
      </c>
      <c r="AB300" s="8">
        <v>0</v>
      </c>
      <c r="AC300" s="8">
        <v>0</v>
      </c>
      <c r="AE300" s="8">
        <v>0</v>
      </c>
      <c r="AF300" s="9" t="s">
        <v>21</v>
      </c>
    </row>
    <row r="301" spans="2:32" x14ac:dyDescent="0.5">
      <c r="B301" s="19">
        <f t="shared" ref="B301:C301" si="209">B261</f>
        <v>13</v>
      </c>
      <c r="C301" s="19" t="s">
        <v>53</v>
      </c>
      <c r="D301" s="4" t="s">
        <v>16</v>
      </c>
      <c r="E301" s="8">
        <v>-3.8198777474462986E-9</v>
      </c>
      <c r="F301" s="8">
        <v>1.9481376511976123E-9</v>
      </c>
      <c r="G301" s="8">
        <v>3.9742008084431293E-9</v>
      </c>
      <c r="H301" s="8">
        <v>-6.9491739850491281E-9</v>
      </c>
      <c r="I301" s="8">
        <v>7.088157464750111E-9</v>
      </c>
      <c r="J301" s="8">
        <v>8.0332451267167925E-9</v>
      </c>
      <c r="K301" s="8">
        <v>-1.2290865043876694E-8</v>
      </c>
      <c r="L301" s="8">
        <v>2.7162811746967485E-8</v>
      </c>
      <c r="M301" s="8">
        <v>-2.9837303980515055E-8</v>
      </c>
      <c r="N301" s="8">
        <v>9.7823732336117226E-9</v>
      </c>
      <c r="O301" s="8">
        <v>0</v>
      </c>
      <c r="P301" s="8">
        <v>0</v>
      </c>
      <c r="Q301" s="8">
        <v>-2.7683020625319011E-9</v>
      </c>
      <c r="R301" s="8">
        <v>-7.5297816100867712E-9</v>
      </c>
      <c r="S301" s="8">
        <v>1.3440660174004887E-8</v>
      </c>
      <c r="T301" s="8">
        <v>-2.9377442951753524E-9</v>
      </c>
      <c r="U301" s="8">
        <v>6.9918314225173418E-9</v>
      </c>
      <c r="V301" s="8">
        <v>-1.4263336101935376E-8</v>
      </c>
      <c r="W301" s="8">
        <v>3.1175577479944467E-9</v>
      </c>
      <c r="X301" s="8">
        <v>3.1799089029543352E-9</v>
      </c>
      <c r="Y301" s="8">
        <v>-4.3246761080178964E-9</v>
      </c>
      <c r="Z301" s="8">
        <v>3.3083772226336903E-9</v>
      </c>
      <c r="AA301" s="8">
        <v>-1.1248482556954549E-8</v>
      </c>
      <c r="AB301" s="8">
        <v>1.835752353294982E-8</v>
      </c>
      <c r="AC301" s="8">
        <v>2.340584250451102E-9</v>
      </c>
      <c r="AE301" s="8">
        <v>5.7953327082946083E-9</v>
      </c>
      <c r="AF301" s="9" t="s">
        <v>21</v>
      </c>
    </row>
    <row r="302" spans="2:32" x14ac:dyDescent="0.5">
      <c r="B302" s="19">
        <f t="shared" ref="B302:C302" si="210">B262</f>
        <v>14</v>
      </c>
      <c r="C302" s="19" t="s">
        <v>6</v>
      </c>
      <c r="D302" s="4" t="s">
        <v>16</v>
      </c>
      <c r="E302" s="8">
        <v>4286.7299999999886</v>
      </c>
      <c r="F302" s="8">
        <v>2439.9878999997964</v>
      </c>
      <c r="G302" s="8">
        <v>1625.5209599999787</v>
      </c>
      <c r="H302" s="8">
        <v>14633.973423359981</v>
      </c>
      <c r="I302" s="8">
        <v>29031.658591802923</v>
      </c>
      <c r="J302" s="8">
        <v>52915.556675166903</v>
      </c>
      <c r="K302" s="8">
        <v>49954.087361228405</v>
      </c>
      <c r="L302" s="8">
        <v>45402.949699506295</v>
      </c>
      <c r="M302" s="8">
        <v>45215.800087103082</v>
      </c>
      <c r="N302" s="8">
        <v>36349.445579263367</v>
      </c>
      <c r="O302" s="8">
        <v>29354.531488228225</v>
      </c>
      <c r="P302" s="8">
        <v>31251.765626748831</v>
      </c>
      <c r="Q302" s="8">
        <v>26861.665586865467</v>
      </c>
      <c r="R302" s="8">
        <v>26077.298620666283</v>
      </c>
      <c r="S302" s="8">
        <v>29867.510164088733</v>
      </c>
      <c r="T302" s="8">
        <v>27482.416129643756</v>
      </c>
      <c r="U302" s="8">
        <v>37363.438004020842</v>
      </c>
      <c r="V302" s="8">
        <v>28920.586272000452</v>
      </c>
      <c r="W302" s="8">
        <v>24005.734409850738</v>
      </c>
      <c r="X302" s="8">
        <v>31655.283057650027</v>
      </c>
      <c r="Y302" s="8">
        <v>32287.378274567938</v>
      </c>
      <c r="Z302" s="8">
        <v>28795.781107788611</v>
      </c>
      <c r="AA302" s="8">
        <v>43142.541566997468</v>
      </c>
      <c r="AB302" s="8">
        <v>30537.663466582842</v>
      </c>
      <c r="AC302" s="8">
        <v>25587.663139557932</v>
      </c>
      <c r="AE302" s="8">
        <v>410400.64528343541</v>
      </c>
      <c r="AF302" s="9" t="s">
        <v>21</v>
      </c>
    </row>
    <row r="303" spans="2:32" x14ac:dyDescent="0.5">
      <c r="B303" s="19" t="str">
        <f t="shared" ref="B303:C303" si="211">B263</f>
        <v>1TC3TR5</v>
      </c>
      <c r="C303" s="19" t="s">
        <v>54</v>
      </c>
      <c r="D303" s="4" t="s">
        <v>16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>
        <v>0</v>
      </c>
      <c r="S303" s="8">
        <v>0</v>
      </c>
      <c r="T303" s="8">
        <v>0</v>
      </c>
      <c r="U303" s="8">
        <v>0</v>
      </c>
      <c r="V303" s="8">
        <v>0</v>
      </c>
      <c r="W303" s="8">
        <v>0</v>
      </c>
      <c r="X303" s="8">
        <v>0</v>
      </c>
      <c r="Y303" s="8">
        <v>0</v>
      </c>
      <c r="Z303" s="8">
        <v>0</v>
      </c>
      <c r="AA303" s="8">
        <v>0</v>
      </c>
      <c r="AB303" s="8">
        <v>0</v>
      </c>
      <c r="AC303" s="8">
        <v>0</v>
      </c>
      <c r="AE303" s="8">
        <v>0</v>
      </c>
      <c r="AF303" s="9" t="s">
        <v>21</v>
      </c>
    </row>
    <row r="304" spans="2:32" x14ac:dyDescent="0.5">
      <c r="B304" s="19">
        <f t="shared" ref="B304:C304" si="212">B264</f>
        <v>16</v>
      </c>
      <c r="C304" s="19" t="s">
        <v>55</v>
      </c>
      <c r="D304" s="4" t="s">
        <v>16</v>
      </c>
      <c r="E304" s="8">
        <v>-3.8198777474462986E-9</v>
      </c>
      <c r="F304" s="8">
        <v>1.9481376511976123E-9</v>
      </c>
      <c r="G304" s="8">
        <v>3.9742008084431293E-9</v>
      </c>
      <c r="H304" s="8">
        <v>-6.9491739850491281E-9</v>
      </c>
      <c r="I304" s="8">
        <v>7.088157464750111E-9</v>
      </c>
      <c r="J304" s="8">
        <v>8.0332451267167925E-9</v>
      </c>
      <c r="K304" s="8">
        <v>-1.2290865043876694E-8</v>
      </c>
      <c r="L304" s="8">
        <v>2.7162811746967485E-8</v>
      </c>
      <c r="M304" s="8">
        <v>-2.9837303980515055E-8</v>
      </c>
      <c r="N304" s="8">
        <v>9.7823732336117226E-9</v>
      </c>
      <c r="O304" s="8">
        <v>0</v>
      </c>
      <c r="P304" s="8">
        <v>0</v>
      </c>
      <c r="Q304" s="8">
        <v>-2.7683020625319011E-9</v>
      </c>
      <c r="R304" s="8">
        <v>-7.5297816100867712E-9</v>
      </c>
      <c r="S304" s="8">
        <v>1.3440660174004887E-8</v>
      </c>
      <c r="T304" s="8">
        <v>-2.9377442951753524E-9</v>
      </c>
      <c r="U304" s="8">
        <v>6.9918314225173418E-9</v>
      </c>
      <c r="V304" s="8">
        <v>-1.4263336101935376E-8</v>
      </c>
      <c r="W304" s="8">
        <v>3.1175577479944467E-9</v>
      </c>
      <c r="X304" s="8">
        <v>3.1799089029543352E-9</v>
      </c>
      <c r="Y304" s="8">
        <v>-4.3246761080178964E-9</v>
      </c>
      <c r="Z304" s="8">
        <v>3.3083772226336903E-9</v>
      </c>
      <c r="AA304" s="8">
        <v>-1.1248482556954549E-8</v>
      </c>
      <c r="AB304" s="8">
        <v>1.835752353294982E-8</v>
      </c>
      <c r="AC304" s="8">
        <v>2.340584250451102E-9</v>
      </c>
      <c r="AE304" s="8">
        <v>5.7953327082946083E-9</v>
      </c>
      <c r="AF304" s="9" t="s">
        <v>21</v>
      </c>
    </row>
    <row r="305" spans="2:32" x14ac:dyDescent="0.5">
      <c r="B305" s="19">
        <f t="shared" ref="B305:C305" si="213">B265</f>
        <v>17</v>
      </c>
      <c r="C305" s="19" t="s">
        <v>7</v>
      </c>
      <c r="D305" s="4" t="s">
        <v>16</v>
      </c>
      <c r="E305" s="8">
        <v>4286.7299999988973</v>
      </c>
      <c r="F305" s="8">
        <v>2439.9878999984976</v>
      </c>
      <c r="G305" s="8">
        <v>1625.5209600046153</v>
      </c>
      <c r="H305" s="8">
        <v>14633.973423353033</v>
      </c>
      <c r="I305" s="8">
        <v>29031.65859179938</v>
      </c>
      <c r="J305" s="8">
        <v>52915.556675191001</v>
      </c>
      <c r="K305" s="8">
        <v>49954.087361212019</v>
      </c>
      <c r="L305" s="8">
        <v>45402.94969950107</v>
      </c>
      <c r="M305" s="8">
        <v>45215.80008711054</v>
      </c>
      <c r="N305" s="8">
        <v>36349.445579265324</v>
      </c>
      <c r="O305" s="8">
        <v>29354.531488226228</v>
      </c>
      <c r="P305" s="8">
        <v>31251.765626753353</v>
      </c>
      <c r="Q305" s="8">
        <v>26861.66558685993</v>
      </c>
      <c r="R305" s="8">
        <v>26077.298620666283</v>
      </c>
      <c r="S305" s="8">
        <v>29867.510164085852</v>
      </c>
      <c r="T305" s="8">
        <v>27482.416129646695</v>
      </c>
      <c r="U305" s="8">
        <v>37366.732689704739</v>
      </c>
      <c r="V305" s="8">
        <v>28917.225692600838</v>
      </c>
      <c r="W305" s="8">
        <v>24005.734409854893</v>
      </c>
      <c r="X305" s="8">
        <v>31655.283057650027</v>
      </c>
      <c r="Y305" s="8">
        <v>32287.378274566858</v>
      </c>
      <c r="Z305" s="8">
        <v>28795.781107790819</v>
      </c>
      <c r="AA305" s="8">
        <v>43142.541566997468</v>
      </c>
      <c r="AB305" s="8">
        <v>30537.663466581696</v>
      </c>
      <c r="AC305" s="8">
        <v>25587.663139559103</v>
      </c>
      <c r="AE305" s="8">
        <v>410400.68840725056</v>
      </c>
      <c r="AF305" s="9" t="s">
        <v>21</v>
      </c>
    </row>
    <row r="306" spans="2:32" x14ac:dyDescent="0.5">
      <c r="B306" s="19" t="str">
        <f t="shared" ref="B306:C306" si="214">B266</f>
        <v>1NoSTTX</v>
      </c>
      <c r="C306" s="19" t="s">
        <v>56</v>
      </c>
      <c r="D306" s="4" t="s">
        <v>16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>
        <v>0</v>
      </c>
      <c r="S306" s="8">
        <v>0</v>
      </c>
      <c r="T306" s="8">
        <v>0</v>
      </c>
      <c r="U306" s="8">
        <v>0</v>
      </c>
      <c r="V306" s="8">
        <v>0</v>
      </c>
      <c r="W306" s="8">
        <v>0</v>
      </c>
      <c r="X306" s="8">
        <v>0</v>
      </c>
      <c r="Y306" s="8">
        <v>0</v>
      </c>
      <c r="Z306" s="8">
        <v>0</v>
      </c>
      <c r="AA306" s="8">
        <v>0</v>
      </c>
      <c r="AB306" s="8">
        <v>0</v>
      </c>
      <c r="AC306" s="8">
        <v>0</v>
      </c>
      <c r="AE306" s="8">
        <v>0</v>
      </c>
      <c r="AF306" s="9" t="s">
        <v>21</v>
      </c>
    </row>
    <row r="307" spans="2:32" x14ac:dyDescent="0.5">
      <c r="B307" s="19" t="str">
        <f t="shared" ref="B307:C307" si="215">B267</f>
        <v>4NoST</v>
      </c>
      <c r="C307" s="19" t="s">
        <v>57</v>
      </c>
      <c r="D307" s="4" t="s">
        <v>16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>
        <v>0</v>
      </c>
      <c r="S307" s="8">
        <v>0</v>
      </c>
      <c r="T307" s="8">
        <v>0</v>
      </c>
      <c r="U307" s="8">
        <v>0</v>
      </c>
      <c r="V307" s="8">
        <v>0</v>
      </c>
      <c r="W307" s="8">
        <v>0</v>
      </c>
      <c r="X307" s="8">
        <v>0</v>
      </c>
      <c r="Y307" s="8">
        <v>0</v>
      </c>
      <c r="Z307" s="8">
        <v>0</v>
      </c>
      <c r="AA307" s="8">
        <v>0</v>
      </c>
      <c r="AB307" s="8">
        <v>0</v>
      </c>
      <c r="AC307" s="8">
        <v>0</v>
      </c>
      <c r="AE307" s="8">
        <v>0</v>
      </c>
      <c r="AF307" s="9" t="s">
        <v>21</v>
      </c>
    </row>
    <row r="308" spans="2:32" x14ac:dyDescent="0.5">
      <c r="B308" s="19" t="str">
        <f t="shared" ref="B308:C308" si="216">B268</f>
        <v>5NoST</v>
      </c>
      <c r="C308" s="19" t="s">
        <v>58</v>
      </c>
      <c r="D308" s="4" t="s">
        <v>16</v>
      </c>
      <c r="E308" s="8">
        <v>4286.7299999999886</v>
      </c>
      <c r="F308" s="8">
        <v>2439.9878999997964</v>
      </c>
      <c r="G308" s="8">
        <v>1625.5209599999787</v>
      </c>
      <c r="H308" s="8">
        <v>14633.973423359981</v>
      </c>
      <c r="I308" s="8">
        <v>29031.658591802923</v>
      </c>
      <c r="J308" s="8">
        <v>52915.556675166903</v>
      </c>
      <c r="K308" s="8">
        <v>49954.087361228405</v>
      </c>
      <c r="L308" s="8">
        <v>45402.949699506295</v>
      </c>
      <c r="M308" s="8">
        <v>45215.800087103082</v>
      </c>
      <c r="N308" s="8">
        <v>36349.445579263367</v>
      </c>
      <c r="O308" s="8">
        <v>29354.531488228225</v>
      </c>
      <c r="P308" s="8">
        <v>31251.765626748831</v>
      </c>
      <c r="Q308" s="8">
        <v>26861.665586865467</v>
      </c>
      <c r="R308" s="8">
        <v>26077.298620666283</v>
      </c>
      <c r="S308" s="8">
        <v>29867.510164088733</v>
      </c>
      <c r="T308" s="8">
        <v>27482.416129643756</v>
      </c>
      <c r="U308" s="8">
        <v>37366.732689712728</v>
      </c>
      <c r="V308" s="8">
        <v>28917.225692594726</v>
      </c>
      <c r="W308" s="8">
        <v>24005.734409850738</v>
      </c>
      <c r="X308" s="8">
        <v>31655.283057650027</v>
      </c>
      <c r="Y308" s="8">
        <v>32287.378274567938</v>
      </c>
      <c r="Z308" s="8">
        <v>28795.781107788611</v>
      </c>
      <c r="AA308" s="8">
        <v>43142.541566997468</v>
      </c>
      <c r="AB308" s="8">
        <v>30537.663466582842</v>
      </c>
      <c r="AC308" s="8">
        <v>25587.663139557932</v>
      </c>
      <c r="AE308" s="8">
        <v>410400.68840724905</v>
      </c>
      <c r="AF308" s="9" t="s">
        <v>21</v>
      </c>
    </row>
    <row r="309" spans="2:32" x14ac:dyDescent="0.5">
      <c r="B309" s="19" t="str">
        <f t="shared" ref="B309:C309" si="217">B269</f>
        <v>17NoST</v>
      </c>
      <c r="C309" s="19" t="s">
        <v>59</v>
      </c>
      <c r="D309" s="4" t="s">
        <v>16</v>
      </c>
      <c r="E309" s="8">
        <v>4286.7299999999886</v>
      </c>
      <c r="F309" s="8">
        <v>2439.9878999997964</v>
      </c>
      <c r="G309" s="8">
        <v>1625.5209599999787</v>
      </c>
      <c r="H309" s="8">
        <v>14633.973423359981</v>
      </c>
      <c r="I309" s="8">
        <v>29031.658591802923</v>
      </c>
      <c r="J309" s="8">
        <v>52915.556675166903</v>
      </c>
      <c r="K309" s="8">
        <v>49954.087361228405</v>
      </c>
      <c r="L309" s="8">
        <v>45402.949699506295</v>
      </c>
      <c r="M309" s="8">
        <v>45215.800087103082</v>
      </c>
      <c r="N309" s="8">
        <v>36349.445579263367</v>
      </c>
      <c r="O309" s="8">
        <v>29354.531488228225</v>
      </c>
      <c r="P309" s="8">
        <v>31251.765626748831</v>
      </c>
      <c r="Q309" s="8">
        <v>26861.665586865467</v>
      </c>
      <c r="R309" s="8">
        <v>26077.298620666283</v>
      </c>
      <c r="S309" s="8">
        <v>29867.510164088733</v>
      </c>
      <c r="T309" s="8">
        <v>27482.416129643756</v>
      </c>
      <c r="U309" s="8">
        <v>37366.732689712728</v>
      </c>
      <c r="V309" s="8">
        <v>28917.225692594726</v>
      </c>
      <c r="W309" s="8">
        <v>24005.734409850738</v>
      </c>
      <c r="X309" s="8">
        <v>31655.283057650027</v>
      </c>
      <c r="Y309" s="8">
        <v>32287.378274567938</v>
      </c>
      <c r="Z309" s="8">
        <v>28795.781107788611</v>
      </c>
      <c r="AA309" s="8">
        <v>43142.541566997468</v>
      </c>
      <c r="AB309" s="8">
        <v>30537.663466582842</v>
      </c>
      <c r="AC309" s="8">
        <v>25587.663139557932</v>
      </c>
      <c r="AE309" s="8">
        <v>410400.68840724905</v>
      </c>
      <c r="AF309" s="9" t="s">
        <v>21</v>
      </c>
    </row>
    <row r="310" spans="2:32" x14ac:dyDescent="0.5">
      <c r="B310" s="19" t="str">
        <f t="shared" ref="B310:C310" si="218">B270</f>
        <v>1LBNoSTTx</v>
      </c>
      <c r="C310" s="19" t="s">
        <v>60</v>
      </c>
      <c r="D310" s="4" t="s">
        <v>16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>
        <v>0</v>
      </c>
      <c r="S310" s="8">
        <v>0</v>
      </c>
      <c r="T310" s="8">
        <v>0</v>
      </c>
      <c r="U310" s="8">
        <v>0</v>
      </c>
      <c r="V310" s="8">
        <v>0</v>
      </c>
      <c r="W310" s="8">
        <v>0</v>
      </c>
      <c r="X310" s="8">
        <v>0</v>
      </c>
      <c r="Y310" s="8">
        <v>0</v>
      </c>
      <c r="Z310" s="8">
        <v>0</v>
      </c>
      <c r="AA310" s="8">
        <v>0</v>
      </c>
      <c r="AB310" s="8">
        <v>0</v>
      </c>
      <c r="AC310" s="8">
        <v>0</v>
      </c>
      <c r="AE310" s="8">
        <v>0</v>
      </c>
      <c r="AF310" s="9" t="s">
        <v>21</v>
      </c>
    </row>
    <row r="311" spans="2:32" x14ac:dyDescent="0.5">
      <c r="B311" s="19" t="str">
        <f t="shared" ref="B311:C311" si="219">B271</f>
        <v>1CTCCInc</v>
      </c>
      <c r="C311" s="19" t="s">
        <v>61</v>
      </c>
      <c r="D311" s="4" t="s">
        <v>16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>
        <v>0</v>
      </c>
      <c r="S311" s="8">
        <v>0</v>
      </c>
      <c r="T311" s="8">
        <v>0</v>
      </c>
      <c r="U311" s="8">
        <v>0</v>
      </c>
      <c r="V311" s="8">
        <v>0</v>
      </c>
      <c r="W311" s="8">
        <v>0</v>
      </c>
      <c r="X311" s="8">
        <v>0</v>
      </c>
      <c r="Y311" s="8">
        <v>0</v>
      </c>
      <c r="Z311" s="8">
        <v>0</v>
      </c>
      <c r="AA311" s="8">
        <v>0</v>
      </c>
      <c r="AB311" s="8">
        <v>0</v>
      </c>
      <c r="AC311" s="8">
        <v>0</v>
      </c>
      <c r="AE311" s="8">
        <v>0</v>
      </c>
      <c r="AF311" s="9" t="s">
        <v>21</v>
      </c>
    </row>
    <row r="312" spans="2:32" x14ac:dyDescent="0.5">
      <c r="B312" s="19" t="str">
        <f t="shared" ref="B312:C312" si="220">B272</f>
        <v>26LB</v>
      </c>
      <c r="C312" s="19" t="s">
        <v>62</v>
      </c>
      <c r="D312" s="4" t="s">
        <v>16</v>
      </c>
      <c r="E312" s="8">
        <v>4286.7299999999886</v>
      </c>
      <c r="F312" s="8">
        <v>2439.9878999997964</v>
      </c>
      <c r="G312" s="8">
        <v>1625.5209599999787</v>
      </c>
      <c r="H312" s="8">
        <v>14633.973423359981</v>
      </c>
      <c r="I312" s="8">
        <v>29031.658591802923</v>
      </c>
      <c r="J312" s="8">
        <v>52915.556675166903</v>
      </c>
      <c r="K312" s="8">
        <v>49954.087361228405</v>
      </c>
      <c r="L312" s="8">
        <v>45402.949699506295</v>
      </c>
      <c r="M312" s="8">
        <v>45215.800087103082</v>
      </c>
      <c r="N312" s="8">
        <v>36349.445579263367</v>
      </c>
      <c r="O312" s="8">
        <v>29354.531488228225</v>
      </c>
      <c r="P312" s="8">
        <v>31251.765626748831</v>
      </c>
      <c r="Q312" s="8">
        <v>26861.665586865467</v>
      </c>
      <c r="R312" s="8">
        <v>26077.298620666283</v>
      </c>
      <c r="S312" s="8">
        <v>29867.510164088733</v>
      </c>
      <c r="T312" s="8">
        <v>27482.416129643756</v>
      </c>
      <c r="U312" s="8">
        <v>37366.732689712728</v>
      </c>
      <c r="V312" s="8">
        <v>28917.225692594726</v>
      </c>
      <c r="W312" s="8">
        <v>24005.734409850738</v>
      </c>
      <c r="X312" s="8">
        <v>31655.283057650027</v>
      </c>
      <c r="Y312" s="8">
        <v>32287.378274567938</v>
      </c>
      <c r="Z312" s="8">
        <v>28795.781107788611</v>
      </c>
      <c r="AA312" s="8">
        <v>43142.541566997468</v>
      </c>
      <c r="AB312" s="8">
        <v>30537.663466582842</v>
      </c>
      <c r="AC312" s="8">
        <v>25587.663139557932</v>
      </c>
      <c r="AE312" s="8">
        <v>410400.68840724905</v>
      </c>
      <c r="AF312" s="9" t="s">
        <v>21</v>
      </c>
    </row>
    <row r="313" spans="2:32" x14ac:dyDescent="0.5">
      <c r="B313" s="19">
        <f t="shared" ref="B313:C313" si="221">B273</f>
        <v>25</v>
      </c>
      <c r="C313" s="19" t="s">
        <v>8</v>
      </c>
      <c r="D313" s="4" t="s">
        <v>16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  <c r="S313" s="8">
        <v>0</v>
      </c>
      <c r="T313" s="8">
        <v>0</v>
      </c>
      <c r="U313" s="8">
        <v>0</v>
      </c>
      <c r="V313" s="8">
        <v>0</v>
      </c>
      <c r="W313" s="8">
        <v>0</v>
      </c>
      <c r="X313" s="8">
        <v>0</v>
      </c>
      <c r="Y313" s="8">
        <v>0</v>
      </c>
      <c r="Z313" s="8">
        <v>0</v>
      </c>
      <c r="AA313" s="8">
        <v>0</v>
      </c>
      <c r="AB313" s="8">
        <v>0</v>
      </c>
      <c r="AC313" s="8">
        <v>0</v>
      </c>
      <c r="AE313" s="8">
        <v>0</v>
      </c>
      <c r="AF313" s="9" t="s">
        <v>21</v>
      </c>
    </row>
    <row r="314" spans="2:32" x14ac:dyDescent="0.5">
      <c r="B314" s="19">
        <f t="shared" ref="B314:C314" si="222">B274</f>
        <v>26</v>
      </c>
      <c r="C314" s="19" t="s">
        <v>9</v>
      </c>
      <c r="D314" s="4" t="s">
        <v>16</v>
      </c>
      <c r="E314" s="8">
        <v>4286.7299999999886</v>
      </c>
      <c r="F314" s="8">
        <v>2439.9878999997964</v>
      </c>
      <c r="G314" s="8">
        <v>1625.5209599999787</v>
      </c>
      <c r="H314" s="8">
        <v>14633.973423359981</v>
      </c>
      <c r="I314" s="8">
        <v>29031.658591802923</v>
      </c>
      <c r="J314" s="8">
        <v>52915.556675166903</v>
      </c>
      <c r="K314" s="8">
        <v>49954.087361228405</v>
      </c>
      <c r="L314" s="8">
        <v>45402.949699506295</v>
      </c>
      <c r="M314" s="8">
        <v>45215.800087103082</v>
      </c>
      <c r="N314" s="8">
        <v>36349.445579263367</v>
      </c>
      <c r="O314" s="8">
        <v>29354.531488228225</v>
      </c>
      <c r="P314" s="8">
        <v>31251.765626748831</v>
      </c>
      <c r="Q314" s="8">
        <v>26861.665586865467</v>
      </c>
      <c r="R314" s="8">
        <v>26077.298620666283</v>
      </c>
      <c r="S314" s="8">
        <v>29867.510164088733</v>
      </c>
      <c r="T314" s="8">
        <v>27482.416129643756</v>
      </c>
      <c r="U314" s="8">
        <v>37366.732689712728</v>
      </c>
      <c r="V314" s="8">
        <v>28917.225692594726</v>
      </c>
      <c r="W314" s="8">
        <v>24005.734409850738</v>
      </c>
      <c r="X314" s="8">
        <v>31655.283057650027</v>
      </c>
      <c r="Y314" s="8">
        <v>32287.378274567938</v>
      </c>
      <c r="Z314" s="8">
        <v>28795.781107788611</v>
      </c>
      <c r="AA314" s="8">
        <v>43142.541566997468</v>
      </c>
      <c r="AB314" s="8">
        <v>30537.663466582842</v>
      </c>
      <c r="AC314" s="8">
        <v>25587.663139557932</v>
      </c>
      <c r="AE314" s="8">
        <v>410400.68840724905</v>
      </c>
      <c r="AF314" s="9" t="s">
        <v>21</v>
      </c>
    </row>
    <row r="315" spans="2:32" x14ac:dyDescent="0.5">
      <c r="B315" s="19" t="str">
        <f t="shared" ref="B315:C315" si="223">B275</f>
        <v>1LB</v>
      </c>
      <c r="C315" s="19" t="s">
        <v>63</v>
      </c>
      <c r="D315" s="4" t="s">
        <v>16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>
        <v>0</v>
      </c>
      <c r="S315" s="8">
        <v>0</v>
      </c>
      <c r="T315" s="8">
        <v>0</v>
      </c>
      <c r="U315" s="8">
        <v>0</v>
      </c>
      <c r="V315" s="8">
        <v>0</v>
      </c>
      <c r="W315" s="8">
        <v>0</v>
      </c>
      <c r="X315" s="8">
        <v>0</v>
      </c>
      <c r="Y315" s="8">
        <v>0</v>
      </c>
      <c r="Z315" s="8">
        <v>0</v>
      </c>
      <c r="AA315" s="8">
        <v>0</v>
      </c>
      <c r="AB315" s="8">
        <v>0</v>
      </c>
      <c r="AC315" s="8">
        <v>0</v>
      </c>
      <c r="AE315" s="8">
        <v>0</v>
      </c>
      <c r="AF315" s="9" t="s">
        <v>21</v>
      </c>
    </row>
    <row r="316" spans="2:32" x14ac:dyDescent="0.5">
      <c r="B316" s="19" t="str">
        <f t="shared" ref="B316:C316" si="224">B276</f>
        <v>13LB</v>
      </c>
      <c r="C316" s="19" t="s">
        <v>64</v>
      </c>
      <c r="D316" s="4" t="s">
        <v>16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8">
        <v>0</v>
      </c>
      <c r="T316" s="8">
        <v>0</v>
      </c>
      <c r="U316" s="8">
        <v>0</v>
      </c>
      <c r="V316" s="8">
        <v>0</v>
      </c>
      <c r="W316" s="8">
        <v>0</v>
      </c>
      <c r="X316" s="8">
        <v>0</v>
      </c>
      <c r="Y316" s="8">
        <v>0</v>
      </c>
      <c r="Z316" s="8">
        <v>0</v>
      </c>
      <c r="AA316" s="8">
        <v>0</v>
      </c>
      <c r="AB316" s="8">
        <v>0</v>
      </c>
      <c r="AC316" s="8">
        <v>0</v>
      </c>
      <c r="AE316" s="8">
        <v>0</v>
      </c>
      <c r="AF316" s="9" t="s">
        <v>21</v>
      </c>
    </row>
    <row r="317" spans="2:32" x14ac:dyDescent="0.5">
      <c r="B317" s="19" t="str">
        <f t="shared" ref="B317:C317" si="225">B277</f>
        <v>1HCTCC</v>
      </c>
      <c r="C317" s="19" t="s">
        <v>81</v>
      </c>
      <c r="D317" s="4" t="s">
        <v>16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>
        <v>0</v>
      </c>
      <c r="S317" s="8">
        <v>0</v>
      </c>
      <c r="T317" s="8">
        <v>0</v>
      </c>
      <c r="U317" s="8">
        <v>0</v>
      </c>
      <c r="V317" s="8">
        <v>0</v>
      </c>
      <c r="W317" s="8">
        <v>0</v>
      </c>
      <c r="X317" s="8">
        <v>0</v>
      </c>
      <c r="Y317" s="8">
        <v>0</v>
      </c>
      <c r="Z317" s="8">
        <v>0</v>
      </c>
      <c r="AA317" s="8">
        <v>0</v>
      </c>
      <c r="AB317" s="8">
        <v>0</v>
      </c>
      <c r="AC317" s="8">
        <v>0</v>
      </c>
      <c r="AE317" s="8">
        <v>0</v>
      </c>
      <c r="AF317" s="9" t="s">
        <v>21</v>
      </c>
    </row>
    <row r="318" spans="2:32" x14ac:dyDescent="0.5">
      <c r="B318" s="19" t="str">
        <f t="shared" ref="B318:C318" si="226">B278</f>
        <v>1HCTCCInc</v>
      </c>
      <c r="C318" s="19" t="s">
        <v>82</v>
      </c>
      <c r="D318" s="4" t="s">
        <v>16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>
        <v>0</v>
      </c>
      <c r="S318" s="8">
        <v>0</v>
      </c>
      <c r="T318" s="8">
        <v>0</v>
      </c>
      <c r="U318" s="8">
        <v>0</v>
      </c>
      <c r="V318" s="8">
        <v>0</v>
      </c>
      <c r="W318" s="8">
        <v>0</v>
      </c>
      <c r="X318" s="8">
        <v>0</v>
      </c>
      <c r="Y318" s="8">
        <v>0</v>
      </c>
      <c r="Z318" s="8">
        <v>0</v>
      </c>
      <c r="AA318" s="8">
        <v>0</v>
      </c>
      <c r="AB318" s="8">
        <v>0</v>
      </c>
      <c r="AC318" s="8">
        <v>0</v>
      </c>
      <c r="AE318" s="8">
        <v>0</v>
      </c>
      <c r="AF318" s="9" t="s">
        <v>21</v>
      </c>
    </row>
    <row r="319" spans="2:32" s="17" customFormat="1" x14ac:dyDescent="0.5">
      <c r="B319" s="19" t="str">
        <f t="shared" ref="B319:C319" si="227">B279</f>
        <v>1LG</v>
      </c>
      <c r="C319" s="19" t="s">
        <v>66</v>
      </c>
      <c r="D319" s="19" t="s">
        <v>16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>
        <v>0</v>
      </c>
      <c r="S319" s="8">
        <v>0</v>
      </c>
      <c r="T319" s="8">
        <v>0</v>
      </c>
      <c r="U319" s="8">
        <v>0</v>
      </c>
      <c r="V319" s="8">
        <v>0</v>
      </c>
      <c r="W319" s="8">
        <v>0</v>
      </c>
      <c r="X319" s="8">
        <v>0</v>
      </c>
      <c r="Y319" s="8">
        <v>0</v>
      </c>
      <c r="Z319" s="8">
        <v>0</v>
      </c>
      <c r="AA319" s="8">
        <v>0</v>
      </c>
      <c r="AB319" s="8">
        <v>0</v>
      </c>
      <c r="AC319" s="8">
        <v>0</v>
      </c>
      <c r="AE319" s="8">
        <v>0</v>
      </c>
      <c r="AF319" s="9" t="s">
        <v>21</v>
      </c>
    </row>
    <row r="320" spans="2:32" s="17" customFormat="1" x14ac:dyDescent="0.5">
      <c r="B320" s="19" t="str">
        <f t="shared" ref="B320:C320" si="228">B280</f>
        <v>1HG</v>
      </c>
      <c r="C320" s="19" t="s">
        <v>68</v>
      </c>
      <c r="D320" s="19" t="s">
        <v>16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>
        <v>0</v>
      </c>
      <c r="S320" s="8">
        <v>0</v>
      </c>
      <c r="T320" s="8">
        <v>0</v>
      </c>
      <c r="U320" s="8">
        <v>0</v>
      </c>
      <c r="V320" s="8">
        <v>0</v>
      </c>
      <c r="W320" s="8">
        <v>0</v>
      </c>
      <c r="X320" s="8">
        <v>0</v>
      </c>
      <c r="Y320" s="8">
        <v>0</v>
      </c>
      <c r="Z320" s="8">
        <v>0</v>
      </c>
      <c r="AA320" s="8">
        <v>0</v>
      </c>
      <c r="AB320" s="8">
        <v>0</v>
      </c>
      <c r="AC320" s="8">
        <v>0</v>
      </c>
      <c r="AE320" s="8">
        <v>0</v>
      </c>
      <c r="AF320" s="9" t="s">
        <v>21</v>
      </c>
    </row>
    <row r="321" spans="2:32" s="17" customFormat="1" x14ac:dyDescent="0.5">
      <c r="B321" s="19" t="str">
        <f t="shared" ref="B321:C321" si="229">B281</f>
        <v>2TC3TR5</v>
      </c>
      <c r="C321" s="19" t="s">
        <v>70</v>
      </c>
      <c r="D321" s="19" t="s">
        <v>16</v>
      </c>
      <c r="E321" s="8">
        <v>4286.7299999988973</v>
      </c>
      <c r="F321" s="8">
        <v>2439.9878999984976</v>
      </c>
      <c r="G321" s="8">
        <v>1625.5209600046153</v>
      </c>
      <c r="H321" s="8">
        <v>14633.973423353033</v>
      </c>
      <c r="I321" s="8">
        <v>29031.65859179938</v>
      </c>
      <c r="J321" s="8">
        <v>52915.556675191001</v>
      </c>
      <c r="K321" s="8">
        <v>49954.087361212019</v>
      </c>
      <c r="L321" s="8">
        <v>45402.94969950107</v>
      </c>
      <c r="M321" s="8">
        <v>45215.80008711054</v>
      </c>
      <c r="N321" s="8">
        <v>36349.445579265324</v>
      </c>
      <c r="O321" s="8">
        <v>29354.531488226228</v>
      </c>
      <c r="P321" s="8">
        <v>31251.765626753353</v>
      </c>
      <c r="Q321" s="8">
        <v>26861.66558685993</v>
      </c>
      <c r="R321" s="8">
        <v>26077.298620666283</v>
      </c>
      <c r="S321" s="8">
        <v>29867.510164085852</v>
      </c>
      <c r="T321" s="8">
        <v>27482.416129646695</v>
      </c>
      <c r="U321" s="8">
        <v>37366.732689704739</v>
      </c>
      <c r="V321" s="8">
        <v>28917.225692600838</v>
      </c>
      <c r="W321" s="8">
        <v>24005.734409854893</v>
      </c>
      <c r="X321" s="8">
        <v>31655.283057650027</v>
      </c>
      <c r="Y321" s="8">
        <v>32287.378274566858</v>
      </c>
      <c r="Z321" s="8">
        <v>28795.781107790819</v>
      </c>
      <c r="AA321" s="8">
        <v>43142.541566997468</v>
      </c>
      <c r="AB321" s="8">
        <v>30537.663466581696</v>
      </c>
      <c r="AC321" s="8">
        <v>25587.663139559103</v>
      </c>
      <c r="AE321" s="8">
        <v>410400.68840725056</v>
      </c>
      <c r="AF321" s="9" t="s">
        <v>21</v>
      </c>
    </row>
    <row r="322" spans="2:32" s="17" customFormat="1" x14ac:dyDescent="0.5">
      <c r="B322" s="19" t="str">
        <f t="shared" ref="B322:C322" si="230">B282</f>
        <v>2LG</v>
      </c>
      <c r="C322" s="19" t="s">
        <v>72</v>
      </c>
      <c r="D322" s="19" t="s">
        <v>16</v>
      </c>
      <c r="E322" s="8">
        <v>4286.7299999999886</v>
      </c>
      <c r="F322" s="8">
        <v>2439.9878999997964</v>
      </c>
      <c r="G322" s="8">
        <v>1625.5209599999787</v>
      </c>
      <c r="H322" s="8">
        <v>14633.973423359981</v>
      </c>
      <c r="I322" s="8">
        <v>29031.658591802923</v>
      </c>
      <c r="J322" s="8">
        <v>52915.556675166903</v>
      </c>
      <c r="K322" s="8">
        <v>49954.087361228405</v>
      </c>
      <c r="L322" s="8">
        <v>45402.949699506295</v>
      </c>
      <c r="M322" s="8">
        <v>45215.800087103082</v>
      </c>
      <c r="N322" s="8">
        <v>36349.445579263367</v>
      </c>
      <c r="O322" s="8">
        <v>29354.531488228225</v>
      </c>
      <c r="P322" s="8">
        <v>31251.765626748831</v>
      </c>
      <c r="Q322" s="8">
        <v>26861.665586865467</v>
      </c>
      <c r="R322" s="8">
        <v>26077.298620666283</v>
      </c>
      <c r="S322" s="8">
        <v>29867.510164088733</v>
      </c>
      <c r="T322" s="8">
        <v>27482.416129643756</v>
      </c>
      <c r="U322" s="8">
        <v>37366.732689712728</v>
      </c>
      <c r="V322" s="8">
        <v>28917.225692594726</v>
      </c>
      <c r="W322" s="8">
        <v>24005.734409850738</v>
      </c>
      <c r="X322" s="8">
        <v>31655.283057650027</v>
      </c>
      <c r="Y322" s="8">
        <v>32287.378274567938</v>
      </c>
      <c r="Z322" s="8">
        <v>28795.781107788611</v>
      </c>
      <c r="AA322" s="8">
        <v>43142.541566997468</v>
      </c>
      <c r="AB322" s="8">
        <v>30537.663466582842</v>
      </c>
      <c r="AC322" s="8">
        <v>25587.663139557932</v>
      </c>
      <c r="AE322" s="8">
        <v>410400.68840724905</v>
      </c>
      <c r="AF322" s="9" t="s">
        <v>21</v>
      </c>
    </row>
    <row r="323" spans="2:32" s="17" customFormat="1" x14ac:dyDescent="0.5">
      <c r="B323" s="19" t="str">
        <f t="shared" ref="B323:C323" si="231">B283</f>
        <v>4LG</v>
      </c>
      <c r="C323" s="19" t="s">
        <v>77</v>
      </c>
      <c r="D323" s="19" t="s">
        <v>16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>
        <v>0</v>
      </c>
      <c r="S323" s="8">
        <v>0</v>
      </c>
      <c r="T323" s="8">
        <v>0</v>
      </c>
      <c r="U323" s="8">
        <v>0</v>
      </c>
      <c r="V323" s="8">
        <v>0</v>
      </c>
      <c r="W323" s="8">
        <v>0</v>
      </c>
      <c r="X323" s="8">
        <v>0</v>
      </c>
      <c r="Y323" s="8">
        <v>0</v>
      </c>
      <c r="Z323" s="8">
        <v>0</v>
      </c>
      <c r="AA323" s="8">
        <v>0</v>
      </c>
      <c r="AB323" s="8">
        <v>0</v>
      </c>
      <c r="AC323" s="8">
        <v>0</v>
      </c>
      <c r="AE323" s="8">
        <v>0</v>
      </c>
      <c r="AF323" s="9" t="s">
        <v>21</v>
      </c>
    </row>
    <row r="324" spans="2:32" s="17" customFormat="1" x14ac:dyDescent="0.5">
      <c r="B324" s="19" t="str">
        <f t="shared" ref="B324:C324" si="232">B284</f>
        <v>4HG</v>
      </c>
      <c r="C324" s="19" t="s">
        <v>78</v>
      </c>
      <c r="D324" s="19" t="s">
        <v>16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>
        <v>0</v>
      </c>
      <c r="S324" s="8">
        <v>0</v>
      </c>
      <c r="T324" s="8">
        <v>0</v>
      </c>
      <c r="U324" s="8">
        <v>0</v>
      </c>
      <c r="V324" s="8">
        <v>0</v>
      </c>
      <c r="W324" s="8">
        <v>0</v>
      </c>
      <c r="X324" s="8">
        <v>0</v>
      </c>
      <c r="Y324" s="8">
        <v>0</v>
      </c>
      <c r="Z324" s="8">
        <v>0</v>
      </c>
      <c r="AA324" s="8">
        <v>0</v>
      </c>
      <c r="AB324" s="8">
        <v>0</v>
      </c>
      <c r="AC324" s="8">
        <v>0</v>
      </c>
      <c r="AE324" s="8">
        <v>0</v>
      </c>
      <c r="AF324" s="9" t="s">
        <v>21</v>
      </c>
    </row>
    <row r="325" spans="2:32" s="17" customFormat="1" x14ac:dyDescent="0.5">
      <c r="B325" s="19" t="str">
        <f t="shared" ref="B325:C325" si="233">B285</f>
        <v>13LG</v>
      </c>
      <c r="C325" s="19" t="s">
        <v>79</v>
      </c>
      <c r="D325" s="19" t="s">
        <v>16</v>
      </c>
      <c r="E325" s="8">
        <v>-4.8000000004321919</v>
      </c>
      <c r="F325" s="8">
        <v>5.7120000005143083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>
        <v>0</v>
      </c>
      <c r="S325" s="8">
        <v>0</v>
      </c>
      <c r="T325" s="8">
        <v>0</v>
      </c>
      <c r="U325" s="8">
        <v>0</v>
      </c>
      <c r="V325" s="8">
        <v>0</v>
      </c>
      <c r="W325" s="8">
        <v>0</v>
      </c>
      <c r="X325" s="8">
        <v>0</v>
      </c>
      <c r="Y325" s="8">
        <v>0</v>
      </c>
      <c r="Z325" s="8">
        <v>0</v>
      </c>
      <c r="AA325" s="8">
        <v>0</v>
      </c>
      <c r="AB325" s="8">
        <v>0</v>
      </c>
      <c r="AC325" s="8">
        <v>0</v>
      </c>
      <c r="AE325" s="8">
        <v>0.64000000005762558</v>
      </c>
      <c r="AF325" s="9" t="s">
        <v>21</v>
      </c>
    </row>
    <row r="326" spans="2:32" s="17" customFormat="1" x14ac:dyDescent="0.5">
      <c r="B326" s="19" t="str">
        <f t="shared" ref="B326:C326" si="234">B286</f>
        <v>13HG</v>
      </c>
      <c r="C326" s="19" t="s">
        <v>80</v>
      </c>
      <c r="D326" s="19" t="s">
        <v>16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>
        <v>0</v>
      </c>
      <c r="S326" s="8">
        <v>0</v>
      </c>
      <c r="T326" s="8">
        <v>0</v>
      </c>
      <c r="U326" s="8">
        <v>0</v>
      </c>
      <c r="V326" s="8">
        <v>0</v>
      </c>
      <c r="W326" s="8">
        <v>0</v>
      </c>
      <c r="X326" s="8">
        <v>0</v>
      </c>
      <c r="Y326" s="8">
        <v>0</v>
      </c>
      <c r="Z326" s="8">
        <v>0</v>
      </c>
      <c r="AA326" s="8">
        <v>0</v>
      </c>
      <c r="AB326" s="8">
        <v>0</v>
      </c>
      <c r="AC326" s="8">
        <v>0</v>
      </c>
      <c r="AE326" s="8">
        <v>0</v>
      </c>
      <c r="AF326" s="9" t="s">
        <v>21</v>
      </c>
    </row>
    <row r="327" spans="2:32" x14ac:dyDescent="0.5">
      <c r="C327" s="17"/>
    </row>
    <row r="328" spans="2:32" x14ac:dyDescent="0.5">
      <c r="C328" s="20" t="s">
        <v>22</v>
      </c>
      <c r="D328" s="5" t="s">
        <v>11</v>
      </c>
      <c r="E328" s="5">
        <v>2018</v>
      </c>
      <c r="F328" s="5">
        <v>2019</v>
      </c>
      <c r="G328" s="5">
        <v>2020</v>
      </c>
      <c r="H328" s="5">
        <v>2021</v>
      </c>
      <c r="I328" s="5">
        <v>2022</v>
      </c>
      <c r="J328" s="5">
        <v>2023</v>
      </c>
      <c r="K328" s="5">
        <v>2024</v>
      </c>
      <c r="L328" s="5">
        <v>2025</v>
      </c>
      <c r="M328" s="5">
        <v>2026</v>
      </c>
      <c r="N328" s="5">
        <v>2027</v>
      </c>
      <c r="O328" s="5">
        <v>2028</v>
      </c>
      <c r="P328" s="5">
        <v>2029</v>
      </c>
      <c r="Q328" s="5">
        <v>2030</v>
      </c>
      <c r="R328" s="5">
        <v>2031</v>
      </c>
      <c r="S328" s="5">
        <v>2032</v>
      </c>
      <c r="T328" s="5">
        <v>2033</v>
      </c>
      <c r="U328" s="5">
        <v>2034</v>
      </c>
      <c r="V328" s="5">
        <v>2035</v>
      </c>
      <c r="W328" s="5">
        <v>2036</v>
      </c>
      <c r="X328" s="5">
        <v>2037</v>
      </c>
      <c r="Y328" s="5">
        <v>2038</v>
      </c>
      <c r="Z328" s="5">
        <v>2039</v>
      </c>
      <c r="AA328" s="5">
        <v>2040</v>
      </c>
      <c r="AB328" s="5">
        <v>2041</v>
      </c>
      <c r="AC328" s="5">
        <v>2042</v>
      </c>
      <c r="AE328" s="3" t="s">
        <v>14</v>
      </c>
    </row>
    <row r="329" spans="2:32" x14ac:dyDescent="0.5">
      <c r="B329" s="19">
        <f>B289</f>
        <v>1</v>
      </c>
      <c r="C329" s="19" t="s">
        <v>0</v>
      </c>
      <c r="D329" s="4" t="s">
        <v>16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>
        <v>0</v>
      </c>
      <c r="S329" s="8">
        <v>0</v>
      </c>
      <c r="T329" s="8">
        <v>0</v>
      </c>
      <c r="U329" s="8">
        <v>0</v>
      </c>
      <c r="V329" s="8">
        <v>0</v>
      </c>
      <c r="W329" s="8">
        <v>0</v>
      </c>
      <c r="X329" s="8">
        <v>0</v>
      </c>
      <c r="Y329" s="8">
        <v>0</v>
      </c>
      <c r="Z329" s="8">
        <v>0</v>
      </c>
      <c r="AA329" s="8">
        <v>0</v>
      </c>
      <c r="AB329" s="8">
        <v>0</v>
      </c>
      <c r="AC329" s="8">
        <v>0</v>
      </c>
      <c r="AE329" s="8">
        <v>0</v>
      </c>
      <c r="AF329" s="9" t="s">
        <v>22</v>
      </c>
    </row>
    <row r="330" spans="2:32" x14ac:dyDescent="0.5">
      <c r="B330" s="19">
        <f t="shared" ref="B330:C330" si="235">B290</f>
        <v>2</v>
      </c>
      <c r="C330" s="19" t="s">
        <v>1</v>
      </c>
      <c r="D330" s="4" t="s">
        <v>16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>
        <v>0</v>
      </c>
      <c r="S330" s="8">
        <v>0</v>
      </c>
      <c r="T330" s="8">
        <v>0</v>
      </c>
      <c r="U330" s="8">
        <v>0</v>
      </c>
      <c r="V330" s="8">
        <v>0</v>
      </c>
      <c r="W330" s="8">
        <v>0</v>
      </c>
      <c r="X330" s="8">
        <v>0</v>
      </c>
      <c r="Y330" s="8">
        <v>0</v>
      </c>
      <c r="Z330" s="8">
        <v>0</v>
      </c>
      <c r="AA330" s="8">
        <v>0</v>
      </c>
      <c r="AB330" s="8">
        <v>0</v>
      </c>
      <c r="AC330" s="8">
        <v>0</v>
      </c>
      <c r="AE330" s="8">
        <v>0</v>
      </c>
      <c r="AF330" s="9" t="s">
        <v>22</v>
      </c>
    </row>
    <row r="331" spans="2:32" x14ac:dyDescent="0.5">
      <c r="B331" s="19" t="str">
        <f t="shared" ref="B331:C331" si="236">B291</f>
        <v>2NoSTTx</v>
      </c>
      <c r="C331" s="19" t="s">
        <v>47</v>
      </c>
      <c r="D331" s="4" t="s">
        <v>16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>
        <v>0</v>
      </c>
      <c r="S331" s="8">
        <v>0</v>
      </c>
      <c r="T331" s="8">
        <v>0</v>
      </c>
      <c r="U331" s="8">
        <v>0</v>
      </c>
      <c r="V331" s="8">
        <v>0</v>
      </c>
      <c r="W331" s="8">
        <v>0</v>
      </c>
      <c r="X331" s="8">
        <v>0</v>
      </c>
      <c r="Y331" s="8">
        <v>0</v>
      </c>
      <c r="Z331" s="8">
        <v>0</v>
      </c>
      <c r="AA331" s="8">
        <v>0</v>
      </c>
      <c r="AB331" s="8">
        <v>0</v>
      </c>
      <c r="AC331" s="8">
        <v>0</v>
      </c>
      <c r="AE331" s="8">
        <v>0</v>
      </c>
      <c r="AF331" s="9" t="s">
        <v>22</v>
      </c>
    </row>
    <row r="332" spans="2:32" x14ac:dyDescent="0.5">
      <c r="B332" s="19">
        <f t="shared" ref="B332:C332" si="237">B292</f>
        <v>4</v>
      </c>
      <c r="C332" s="19" t="s">
        <v>2</v>
      </c>
      <c r="D332" s="4" t="s">
        <v>16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>
        <v>0</v>
      </c>
      <c r="S332" s="8">
        <v>0</v>
      </c>
      <c r="T332" s="8">
        <v>0</v>
      </c>
      <c r="U332" s="8">
        <v>0</v>
      </c>
      <c r="V332" s="8">
        <v>0</v>
      </c>
      <c r="W332" s="8">
        <v>0</v>
      </c>
      <c r="X332" s="8">
        <v>0</v>
      </c>
      <c r="Y332" s="8">
        <v>0</v>
      </c>
      <c r="Z332" s="8">
        <v>0</v>
      </c>
      <c r="AA332" s="8">
        <v>0</v>
      </c>
      <c r="AB332" s="8">
        <v>0</v>
      </c>
      <c r="AC332" s="8">
        <v>0</v>
      </c>
      <c r="AE332" s="8">
        <v>0</v>
      </c>
      <c r="AF332" s="9" t="s">
        <v>22</v>
      </c>
    </row>
    <row r="333" spans="2:32" x14ac:dyDescent="0.5">
      <c r="B333" s="19">
        <f t="shared" ref="B333:C333" si="238">B293</f>
        <v>5</v>
      </c>
      <c r="C333" s="19" t="s">
        <v>3</v>
      </c>
      <c r="D333" s="4" t="s">
        <v>16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  <c r="S333" s="8">
        <v>0</v>
      </c>
      <c r="T333" s="8">
        <v>0</v>
      </c>
      <c r="U333" s="8">
        <v>0</v>
      </c>
      <c r="V333" s="8">
        <v>0</v>
      </c>
      <c r="W333" s="8">
        <v>0</v>
      </c>
      <c r="X333" s="8">
        <v>0</v>
      </c>
      <c r="Y333" s="8">
        <v>0</v>
      </c>
      <c r="Z333" s="8">
        <v>0</v>
      </c>
      <c r="AA333" s="8">
        <v>0</v>
      </c>
      <c r="AB333" s="8">
        <v>0</v>
      </c>
      <c r="AC333" s="8">
        <v>0</v>
      </c>
      <c r="AE333" s="8">
        <v>0</v>
      </c>
      <c r="AF333" s="9" t="s">
        <v>22</v>
      </c>
    </row>
    <row r="334" spans="2:32" x14ac:dyDescent="0.5">
      <c r="B334" s="19" t="str">
        <f t="shared" ref="B334:C334" si="239">B294</f>
        <v>2NoSTTXLB</v>
      </c>
      <c r="C334" s="19" t="s">
        <v>48</v>
      </c>
      <c r="D334" s="4" t="s">
        <v>16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>
        <v>0</v>
      </c>
      <c r="S334" s="8">
        <v>0</v>
      </c>
      <c r="T334" s="8">
        <v>0</v>
      </c>
      <c r="U334" s="8">
        <v>0</v>
      </c>
      <c r="V334" s="8">
        <v>0</v>
      </c>
      <c r="W334" s="8">
        <v>0</v>
      </c>
      <c r="X334" s="8">
        <v>0</v>
      </c>
      <c r="Y334" s="8">
        <v>0</v>
      </c>
      <c r="Z334" s="8">
        <v>0</v>
      </c>
      <c r="AA334" s="8">
        <v>0</v>
      </c>
      <c r="AB334" s="8">
        <v>0</v>
      </c>
      <c r="AC334" s="8">
        <v>0</v>
      </c>
      <c r="AE334" s="8">
        <v>0</v>
      </c>
      <c r="AF334" s="9" t="s">
        <v>22</v>
      </c>
    </row>
    <row r="335" spans="2:32" x14ac:dyDescent="0.5">
      <c r="B335" s="19">
        <f t="shared" ref="B335:C335" si="240">B295</f>
        <v>7</v>
      </c>
      <c r="C335" s="19" t="s">
        <v>4</v>
      </c>
      <c r="D335" s="4" t="s">
        <v>16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>
        <v>0</v>
      </c>
      <c r="S335" s="8">
        <v>0</v>
      </c>
      <c r="T335" s="8">
        <v>0</v>
      </c>
      <c r="U335" s="8">
        <v>0</v>
      </c>
      <c r="V335" s="8">
        <v>0</v>
      </c>
      <c r="W335" s="8">
        <v>0</v>
      </c>
      <c r="X335" s="8">
        <v>0</v>
      </c>
      <c r="Y335" s="8">
        <v>0</v>
      </c>
      <c r="Z335" s="8">
        <v>0</v>
      </c>
      <c r="AA335" s="8">
        <v>0</v>
      </c>
      <c r="AB335" s="8">
        <v>0</v>
      </c>
      <c r="AC335" s="8">
        <v>0</v>
      </c>
      <c r="AE335" s="8">
        <v>0</v>
      </c>
      <c r="AF335" s="9" t="s">
        <v>22</v>
      </c>
    </row>
    <row r="336" spans="2:32" x14ac:dyDescent="0.5">
      <c r="B336" s="19">
        <f t="shared" ref="B336:C336" si="241">B296</f>
        <v>8</v>
      </c>
      <c r="C336" s="19" t="s">
        <v>5</v>
      </c>
      <c r="D336" s="4" t="s">
        <v>16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>
        <v>0</v>
      </c>
      <c r="S336" s="8">
        <v>0</v>
      </c>
      <c r="T336" s="8">
        <v>0</v>
      </c>
      <c r="U336" s="8">
        <v>0</v>
      </c>
      <c r="V336" s="8">
        <v>0</v>
      </c>
      <c r="W336" s="8">
        <v>0</v>
      </c>
      <c r="X336" s="8">
        <v>0</v>
      </c>
      <c r="Y336" s="8">
        <v>0</v>
      </c>
      <c r="Z336" s="8">
        <v>0</v>
      </c>
      <c r="AA336" s="8">
        <v>0</v>
      </c>
      <c r="AB336" s="8">
        <v>0</v>
      </c>
      <c r="AC336" s="8">
        <v>0</v>
      </c>
      <c r="AE336" s="8">
        <v>0</v>
      </c>
      <c r="AF336" s="9" t="s">
        <v>22</v>
      </c>
    </row>
    <row r="337" spans="2:32" x14ac:dyDescent="0.5">
      <c r="B337" s="19" t="str">
        <f t="shared" ref="B337:C337" si="242">B297</f>
        <v>8LB</v>
      </c>
      <c r="C337" s="19" t="s">
        <v>49</v>
      </c>
      <c r="D337" s="4" t="s">
        <v>16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  <c r="S337" s="8">
        <v>0</v>
      </c>
      <c r="T337" s="8">
        <v>0</v>
      </c>
      <c r="U337" s="8">
        <v>0</v>
      </c>
      <c r="V337" s="8">
        <v>0</v>
      </c>
      <c r="W337" s="8">
        <v>0</v>
      </c>
      <c r="X337" s="8">
        <v>0</v>
      </c>
      <c r="Y337" s="8">
        <v>0</v>
      </c>
      <c r="Z337" s="8">
        <v>0</v>
      </c>
      <c r="AA337" s="8">
        <v>0</v>
      </c>
      <c r="AB337" s="8">
        <v>0</v>
      </c>
      <c r="AC337" s="8">
        <v>0</v>
      </c>
      <c r="AE337" s="8">
        <v>0</v>
      </c>
      <c r="AF337" s="9" t="s">
        <v>22</v>
      </c>
    </row>
    <row r="338" spans="2:32" x14ac:dyDescent="0.5">
      <c r="B338" s="19" t="str">
        <f t="shared" ref="B338:C338" si="243">B298</f>
        <v>8NoST</v>
      </c>
      <c r="C338" s="19" t="s">
        <v>50</v>
      </c>
      <c r="D338" s="4" t="s">
        <v>16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>
        <v>0</v>
      </c>
      <c r="S338" s="8">
        <v>0</v>
      </c>
      <c r="T338" s="8">
        <v>0</v>
      </c>
      <c r="U338" s="8">
        <v>0</v>
      </c>
      <c r="V338" s="8">
        <v>0</v>
      </c>
      <c r="W338" s="8">
        <v>0</v>
      </c>
      <c r="X338" s="8">
        <v>0</v>
      </c>
      <c r="Y338" s="8">
        <v>0</v>
      </c>
      <c r="Z338" s="8">
        <v>0</v>
      </c>
      <c r="AA338" s="8">
        <v>0</v>
      </c>
      <c r="AB338" s="8">
        <v>0</v>
      </c>
      <c r="AC338" s="8">
        <v>0</v>
      </c>
      <c r="AE338" s="8">
        <v>0</v>
      </c>
      <c r="AF338" s="9" t="s">
        <v>22</v>
      </c>
    </row>
    <row r="339" spans="2:32" x14ac:dyDescent="0.5">
      <c r="B339" s="19" t="str">
        <f t="shared" ref="B339:C339" si="244">B299</f>
        <v>8NoSTLB</v>
      </c>
      <c r="C339" s="19" t="s">
        <v>51</v>
      </c>
      <c r="D339" s="4" t="s">
        <v>16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>
        <v>0</v>
      </c>
      <c r="S339" s="8">
        <v>0</v>
      </c>
      <c r="T339" s="8">
        <v>0</v>
      </c>
      <c r="U339" s="8">
        <v>0</v>
      </c>
      <c r="V339" s="8">
        <v>0</v>
      </c>
      <c r="W339" s="8">
        <v>0</v>
      </c>
      <c r="X339" s="8">
        <v>0</v>
      </c>
      <c r="Y339" s="8">
        <v>0</v>
      </c>
      <c r="Z339" s="8">
        <v>0</v>
      </c>
      <c r="AA339" s="8">
        <v>0</v>
      </c>
      <c r="AB339" s="8">
        <v>0</v>
      </c>
      <c r="AC339" s="8">
        <v>0</v>
      </c>
      <c r="AE339" s="8">
        <v>0</v>
      </c>
      <c r="AF339" s="9" t="s">
        <v>22</v>
      </c>
    </row>
    <row r="340" spans="2:32" x14ac:dyDescent="0.5">
      <c r="B340" s="19" t="str">
        <f t="shared" ref="B340:C340" si="245">B300</f>
        <v>1TC3</v>
      </c>
      <c r="C340" s="19" t="s">
        <v>52</v>
      </c>
      <c r="D340" s="4" t="s">
        <v>16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0</v>
      </c>
      <c r="T340" s="8">
        <v>0</v>
      </c>
      <c r="U340" s="8">
        <v>0</v>
      </c>
      <c r="V340" s="8">
        <v>0</v>
      </c>
      <c r="W340" s="8">
        <v>0</v>
      </c>
      <c r="X340" s="8">
        <v>0</v>
      </c>
      <c r="Y340" s="8">
        <v>0</v>
      </c>
      <c r="Z340" s="8">
        <v>0</v>
      </c>
      <c r="AA340" s="8">
        <v>0</v>
      </c>
      <c r="AB340" s="8">
        <v>0</v>
      </c>
      <c r="AC340" s="8">
        <v>0</v>
      </c>
      <c r="AE340" s="8">
        <v>0</v>
      </c>
      <c r="AF340" s="9" t="s">
        <v>22</v>
      </c>
    </row>
    <row r="341" spans="2:32" x14ac:dyDescent="0.5">
      <c r="B341" s="19">
        <f t="shared" ref="B341:C341" si="246">B301</f>
        <v>13</v>
      </c>
      <c r="C341" s="19" t="s">
        <v>53</v>
      </c>
      <c r="D341" s="4" t="s">
        <v>16</v>
      </c>
      <c r="E341" s="8">
        <v>0</v>
      </c>
      <c r="F341" s="8">
        <v>0</v>
      </c>
      <c r="G341" s="8">
        <v>0</v>
      </c>
      <c r="H341" s="8">
        <v>0</v>
      </c>
      <c r="I341" s="8">
        <v>17794.780223109392</v>
      </c>
      <c r="J341" s="8">
        <v>18150.675827571584</v>
      </c>
      <c r="K341" s="8">
        <v>18513.68934412301</v>
      </c>
      <c r="L341" s="8">
        <v>18883.963131005472</v>
      </c>
      <c r="M341" s="8">
        <v>19261.642393625581</v>
      </c>
      <c r="N341" s="8">
        <v>19646.875241498095</v>
      </c>
      <c r="O341" s="8">
        <v>20039.812746328054</v>
      </c>
      <c r="P341" s="8">
        <v>20440.609001254616</v>
      </c>
      <c r="Q341" s="8">
        <v>20849.421181279704</v>
      </c>
      <c r="R341" s="8">
        <v>21266.409604905301</v>
      </c>
      <c r="S341" s="8">
        <v>21691.737797003407</v>
      </c>
      <c r="T341" s="8">
        <v>22125.572552943475</v>
      </c>
      <c r="U341" s="8">
        <v>22568.084004002347</v>
      </c>
      <c r="V341" s="8">
        <v>23019.445684082391</v>
      </c>
      <c r="W341" s="8">
        <v>23479.834597764038</v>
      </c>
      <c r="X341" s="8">
        <v>23949.431289719319</v>
      </c>
      <c r="Y341" s="8">
        <v>24428.419915513707</v>
      </c>
      <c r="Z341" s="8">
        <v>24916.988313823982</v>
      </c>
      <c r="AA341" s="8">
        <v>25415.328080100455</v>
      </c>
      <c r="AB341" s="8">
        <v>25923.634641702469</v>
      </c>
      <c r="AC341" s="8">
        <v>26442.107334536515</v>
      </c>
      <c r="AE341" s="8">
        <v>233632.47567810511</v>
      </c>
      <c r="AF341" s="9" t="s">
        <v>22</v>
      </c>
    </row>
    <row r="342" spans="2:32" x14ac:dyDescent="0.5">
      <c r="B342" s="19">
        <f t="shared" ref="B342:C342" si="247">B302</f>
        <v>14</v>
      </c>
      <c r="C342" s="19" t="s">
        <v>6</v>
      </c>
      <c r="D342" s="4" t="s">
        <v>16</v>
      </c>
      <c r="E342" s="8">
        <v>0</v>
      </c>
      <c r="F342" s="8">
        <v>0</v>
      </c>
      <c r="G342" s="8">
        <v>0</v>
      </c>
      <c r="H342" s="8">
        <v>0</v>
      </c>
      <c r="I342" s="8">
        <v>17794.780223109392</v>
      </c>
      <c r="J342" s="8">
        <v>18150.675827571584</v>
      </c>
      <c r="K342" s="8">
        <v>18513.68934412301</v>
      </c>
      <c r="L342" s="8">
        <v>18883.963131005472</v>
      </c>
      <c r="M342" s="8">
        <v>19261.642393625581</v>
      </c>
      <c r="N342" s="8">
        <v>19646.875241498095</v>
      </c>
      <c r="O342" s="8">
        <v>20039.812746328054</v>
      </c>
      <c r="P342" s="8">
        <v>20440.609001254616</v>
      </c>
      <c r="Q342" s="8">
        <v>20849.421181279704</v>
      </c>
      <c r="R342" s="8">
        <v>21266.409604905301</v>
      </c>
      <c r="S342" s="8">
        <v>21691.737797003407</v>
      </c>
      <c r="T342" s="8">
        <v>22125.572552943475</v>
      </c>
      <c r="U342" s="8">
        <v>22568.084004002347</v>
      </c>
      <c r="V342" s="8">
        <v>23019.445684082391</v>
      </c>
      <c r="W342" s="8">
        <v>23479.834597764038</v>
      </c>
      <c r="X342" s="8">
        <v>23949.431289719319</v>
      </c>
      <c r="Y342" s="8">
        <v>24428.419915513707</v>
      </c>
      <c r="Z342" s="8">
        <v>24916.988313823982</v>
      </c>
      <c r="AA342" s="8">
        <v>25415.328080100455</v>
      </c>
      <c r="AB342" s="8">
        <v>25923.634641702469</v>
      </c>
      <c r="AC342" s="8">
        <v>26442.107334536515</v>
      </c>
      <c r="AE342" s="8">
        <v>233632.47567810511</v>
      </c>
      <c r="AF342" s="9" t="s">
        <v>22</v>
      </c>
    </row>
    <row r="343" spans="2:32" x14ac:dyDescent="0.5">
      <c r="B343" s="19" t="str">
        <f t="shared" ref="B343:C343" si="248">B303</f>
        <v>1TC3TR5</v>
      </c>
      <c r="C343" s="19" t="s">
        <v>54</v>
      </c>
      <c r="D343" s="4" t="s">
        <v>16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>
        <v>0</v>
      </c>
      <c r="S343" s="8">
        <v>0</v>
      </c>
      <c r="T343" s="8">
        <v>0</v>
      </c>
      <c r="U343" s="8">
        <v>0</v>
      </c>
      <c r="V343" s="8">
        <v>0</v>
      </c>
      <c r="W343" s="8">
        <v>0</v>
      </c>
      <c r="X343" s="8">
        <v>0</v>
      </c>
      <c r="Y343" s="8">
        <v>0</v>
      </c>
      <c r="Z343" s="8">
        <v>0</v>
      </c>
      <c r="AA343" s="8">
        <v>0</v>
      </c>
      <c r="AB343" s="8">
        <v>0</v>
      </c>
      <c r="AC343" s="8">
        <v>0</v>
      </c>
      <c r="AE343" s="8">
        <v>0</v>
      </c>
      <c r="AF343" s="9" t="s">
        <v>22</v>
      </c>
    </row>
    <row r="344" spans="2:32" x14ac:dyDescent="0.5">
      <c r="B344" s="19">
        <f t="shared" ref="B344:C344" si="249">B304</f>
        <v>16</v>
      </c>
      <c r="C344" s="19" t="s">
        <v>55</v>
      </c>
      <c r="D344" s="4" t="s">
        <v>16</v>
      </c>
      <c r="E344" s="8">
        <v>0</v>
      </c>
      <c r="F344" s="8">
        <v>0</v>
      </c>
      <c r="G344" s="8">
        <v>0</v>
      </c>
      <c r="H344" s="8">
        <v>0</v>
      </c>
      <c r="I344" s="8">
        <v>17794.780223109392</v>
      </c>
      <c r="J344" s="8">
        <v>18150.675827571584</v>
      </c>
      <c r="K344" s="8">
        <v>18513.68934412301</v>
      </c>
      <c r="L344" s="8">
        <v>18883.963131005472</v>
      </c>
      <c r="M344" s="8">
        <v>19261.642393625581</v>
      </c>
      <c r="N344" s="8">
        <v>19646.875241498095</v>
      </c>
      <c r="O344" s="8">
        <v>20039.812746328054</v>
      </c>
      <c r="P344" s="8">
        <v>20440.609001254616</v>
      </c>
      <c r="Q344" s="8">
        <v>20849.421181279704</v>
      </c>
      <c r="R344" s="8">
        <v>21266.409604905301</v>
      </c>
      <c r="S344" s="8">
        <v>21691.737797003407</v>
      </c>
      <c r="T344" s="8">
        <v>22125.572552943475</v>
      </c>
      <c r="U344" s="8">
        <v>22568.084004002347</v>
      </c>
      <c r="V344" s="8">
        <v>23019.445684082391</v>
      </c>
      <c r="W344" s="8">
        <v>23479.834597764038</v>
      </c>
      <c r="X344" s="8">
        <v>23949.431289719319</v>
      </c>
      <c r="Y344" s="8">
        <v>24428.419915513707</v>
      </c>
      <c r="Z344" s="8">
        <v>24916.988313823982</v>
      </c>
      <c r="AA344" s="8">
        <v>25415.328080100455</v>
      </c>
      <c r="AB344" s="8">
        <v>25923.634641702469</v>
      </c>
      <c r="AC344" s="8">
        <v>26442.107334536515</v>
      </c>
      <c r="AE344" s="8">
        <v>233632.47567810511</v>
      </c>
      <c r="AF344" s="9" t="s">
        <v>22</v>
      </c>
    </row>
    <row r="345" spans="2:32" x14ac:dyDescent="0.5">
      <c r="B345" s="19">
        <f t="shared" ref="B345:C345" si="250">B305</f>
        <v>17</v>
      </c>
      <c r="C345" s="19" t="s">
        <v>7</v>
      </c>
      <c r="D345" s="4" t="s">
        <v>16</v>
      </c>
      <c r="E345" s="8">
        <v>0</v>
      </c>
      <c r="F345" s="8">
        <v>0</v>
      </c>
      <c r="G345" s="8">
        <v>0</v>
      </c>
      <c r="H345" s="8">
        <v>0</v>
      </c>
      <c r="I345" s="8">
        <v>17794.780223109392</v>
      </c>
      <c r="J345" s="8">
        <v>18150.675827571584</v>
      </c>
      <c r="K345" s="8">
        <v>18513.68934412301</v>
      </c>
      <c r="L345" s="8">
        <v>18883.963131005472</v>
      </c>
      <c r="M345" s="8">
        <v>19261.642393625581</v>
      </c>
      <c r="N345" s="8">
        <v>19646.875241498095</v>
      </c>
      <c r="O345" s="8">
        <v>20039.812746328054</v>
      </c>
      <c r="P345" s="8">
        <v>20440.609001254616</v>
      </c>
      <c r="Q345" s="8">
        <v>20849.421181279704</v>
      </c>
      <c r="R345" s="8">
        <v>21266.409604905301</v>
      </c>
      <c r="S345" s="8">
        <v>21691.737797003407</v>
      </c>
      <c r="T345" s="8">
        <v>22125.572552943475</v>
      </c>
      <c r="U345" s="8">
        <v>22568.084004002347</v>
      </c>
      <c r="V345" s="8">
        <v>23019.445684082391</v>
      </c>
      <c r="W345" s="8">
        <v>23479.834597764038</v>
      </c>
      <c r="X345" s="8">
        <v>23949.431289719319</v>
      </c>
      <c r="Y345" s="8">
        <v>24428.419915513707</v>
      </c>
      <c r="Z345" s="8">
        <v>24916.988313823982</v>
      </c>
      <c r="AA345" s="8">
        <v>25415.328080100455</v>
      </c>
      <c r="AB345" s="8">
        <v>25923.634641702469</v>
      </c>
      <c r="AC345" s="8">
        <v>26442.107334536515</v>
      </c>
      <c r="AE345" s="8">
        <v>233632.47567810511</v>
      </c>
      <c r="AF345" s="9" t="s">
        <v>22</v>
      </c>
    </row>
    <row r="346" spans="2:32" x14ac:dyDescent="0.5">
      <c r="B346" s="19" t="str">
        <f t="shared" ref="B346:C346" si="251">B306</f>
        <v>1NoSTTX</v>
      </c>
      <c r="C346" s="19" t="s">
        <v>56</v>
      </c>
      <c r="D346" s="4" t="s">
        <v>16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>
        <v>0</v>
      </c>
      <c r="S346" s="8">
        <v>0</v>
      </c>
      <c r="T346" s="8">
        <v>0</v>
      </c>
      <c r="U346" s="8">
        <v>0</v>
      </c>
      <c r="V346" s="8">
        <v>0</v>
      </c>
      <c r="W346" s="8">
        <v>0</v>
      </c>
      <c r="X346" s="8">
        <v>0</v>
      </c>
      <c r="Y346" s="8">
        <v>0</v>
      </c>
      <c r="Z346" s="8">
        <v>0</v>
      </c>
      <c r="AA346" s="8">
        <v>0</v>
      </c>
      <c r="AB346" s="8">
        <v>0</v>
      </c>
      <c r="AC346" s="8">
        <v>0</v>
      </c>
      <c r="AE346" s="8">
        <v>0</v>
      </c>
      <c r="AF346" s="9" t="s">
        <v>22</v>
      </c>
    </row>
    <row r="347" spans="2:32" x14ac:dyDescent="0.5">
      <c r="B347" s="19" t="str">
        <f t="shared" ref="B347:C347" si="252">B307</f>
        <v>4NoST</v>
      </c>
      <c r="C347" s="19" t="s">
        <v>57</v>
      </c>
      <c r="D347" s="4" t="s">
        <v>16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>
        <v>0</v>
      </c>
      <c r="S347" s="8">
        <v>0</v>
      </c>
      <c r="T347" s="8">
        <v>0</v>
      </c>
      <c r="U347" s="8">
        <v>0</v>
      </c>
      <c r="V347" s="8">
        <v>0</v>
      </c>
      <c r="W347" s="8">
        <v>0</v>
      </c>
      <c r="X347" s="8">
        <v>0</v>
      </c>
      <c r="Y347" s="8">
        <v>0</v>
      </c>
      <c r="Z347" s="8">
        <v>0</v>
      </c>
      <c r="AA347" s="8">
        <v>0</v>
      </c>
      <c r="AB347" s="8">
        <v>0</v>
      </c>
      <c r="AC347" s="8">
        <v>0</v>
      </c>
      <c r="AE347" s="8">
        <v>0</v>
      </c>
      <c r="AF347" s="9" t="s">
        <v>22</v>
      </c>
    </row>
    <row r="348" spans="2:32" x14ac:dyDescent="0.5">
      <c r="B348" s="19" t="str">
        <f t="shared" ref="B348:C348" si="253">B308</f>
        <v>5NoST</v>
      </c>
      <c r="C348" s="19" t="s">
        <v>58</v>
      </c>
      <c r="D348" s="4" t="s">
        <v>16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>
        <v>0</v>
      </c>
      <c r="S348" s="8">
        <v>0</v>
      </c>
      <c r="T348" s="8">
        <v>0</v>
      </c>
      <c r="U348" s="8">
        <v>0</v>
      </c>
      <c r="V348" s="8">
        <v>0</v>
      </c>
      <c r="W348" s="8">
        <v>0</v>
      </c>
      <c r="X348" s="8">
        <v>0</v>
      </c>
      <c r="Y348" s="8">
        <v>0</v>
      </c>
      <c r="Z348" s="8">
        <v>0</v>
      </c>
      <c r="AA348" s="8">
        <v>0</v>
      </c>
      <c r="AB348" s="8">
        <v>0</v>
      </c>
      <c r="AC348" s="8">
        <v>0</v>
      </c>
      <c r="AE348" s="8">
        <v>0</v>
      </c>
      <c r="AF348" s="9" t="s">
        <v>22</v>
      </c>
    </row>
    <row r="349" spans="2:32" x14ac:dyDescent="0.5">
      <c r="B349" s="19" t="str">
        <f t="shared" ref="B349:C349" si="254">B309</f>
        <v>17NoST</v>
      </c>
      <c r="C349" s="19" t="s">
        <v>59</v>
      </c>
      <c r="D349" s="4" t="s">
        <v>16</v>
      </c>
      <c r="E349" s="8">
        <v>0</v>
      </c>
      <c r="F349" s="8">
        <v>0</v>
      </c>
      <c r="G349" s="8">
        <v>0</v>
      </c>
      <c r="H349" s="8">
        <v>0</v>
      </c>
      <c r="I349" s="8">
        <v>17794.780223109392</v>
      </c>
      <c r="J349" s="8">
        <v>18150.675827571584</v>
      </c>
      <c r="K349" s="8">
        <v>18513.68934412301</v>
      </c>
      <c r="L349" s="8">
        <v>18883.963131005472</v>
      </c>
      <c r="M349" s="8">
        <v>19261.642393625581</v>
      </c>
      <c r="N349" s="8">
        <v>19646.875241498095</v>
      </c>
      <c r="O349" s="8">
        <v>20039.812746328054</v>
      </c>
      <c r="P349" s="8">
        <v>20440.609001254616</v>
      </c>
      <c r="Q349" s="8">
        <v>20849.421181279704</v>
      </c>
      <c r="R349" s="8">
        <v>21266.409604905301</v>
      </c>
      <c r="S349" s="8">
        <v>21691.737797003407</v>
      </c>
      <c r="T349" s="8">
        <v>22125.572552943475</v>
      </c>
      <c r="U349" s="8">
        <v>22568.084004002347</v>
      </c>
      <c r="V349" s="8">
        <v>23019.445684082391</v>
      </c>
      <c r="W349" s="8">
        <v>23479.834597764038</v>
      </c>
      <c r="X349" s="8">
        <v>23949.431289719319</v>
      </c>
      <c r="Y349" s="8">
        <v>24428.419915513707</v>
      </c>
      <c r="Z349" s="8">
        <v>24916.988313823982</v>
      </c>
      <c r="AA349" s="8">
        <v>25415.328080100455</v>
      </c>
      <c r="AB349" s="8">
        <v>25923.634641702469</v>
      </c>
      <c r="AC349" s="8">
        <v>26442.107334536515</v>
      </c>
      <c r="AE349" s="8">
        <v>233632.47567810511</v>
      </c>
      <c r="AF349" s="9" t="s">
        <v>22</v>
      </c>
    </row>
    <row r="350" spans="2:32" x14ac:dyDescent="0.5">
      <c r="B350" s="19" t="str">
        <f t="shared" ref="B350:C350" si="255">B310</f>
        <v>1LBNoSTTx</v>
      </c>
      <c r="C350" s="19" t="s">
        <v>60</v>
      </c>
      <c r="D350" s="4" t="s">
        <v>16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>
        <v>0</v>
      </c>
      <c r="S350" s="8">
        <v>0</v>
      </c>
      <c r="T350" s="8">
        <v>0</v>
      </c>
      <c r="U350" s="8">
        <v>0</v>
      </c>
      <c r="V350" s="8">
        <v>0</v>
      </c>
      <c r="W350" s="8">
        <v>0</v>
      </c>
      <c r="X350" s="8">
        <v>0</v>
      </c>
      <c r="Y350" s="8">
        <v>0</v>
      </c>
      <c r="Z350" s="8">
        <v>0</v>
      </c>
      <c r="AA350" s="8">
        <v>0</v>
      </c>
      <c r="AB350" s="8">
        <v>0</v>
      </c>
      <c r="AC350" s="8">
        <v>0</v>
      </c>
      <c r="AE350" s="8">
        <v>0</v>
      </c>
      <c r="AF350" s="9" t="s">
        <v>22</v>
      </c>
    </row>
    <row r="351" spans="2:32" x14ac:dyDescent="0.5">
      <c r="B351" s="19" t="str">
        <f t="shared" ref="B351:C351" si="256">B311</f>
        <v>1CTCCInc</v>
      </c>
      <c r="C351" s="19" t="s">
        <v>61</v>
      </c>
      <c r="D351" s="4" t="s">
        <v>16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>
        <v>0</v>
      </c>
      <c r="S351" s="8">
        <v>0</v>
      </c>
      <c r="T351" s="8">
        <v>0</v>
      </c>
      <c r="U351" s="8">
        <v>0</v>
      </c>
      <c r="V351" s="8">
        <v>0</v>
      </c>
      <c r="W351" s="8">
        <v>0</v>
      </c>
      <c r="X351" s="8">
        <v>0</v>
      </c>
      <c r="Y351" s="8">
        <v>0</v>
      </c>
      <c r="Z351" s="8">
        <v>0</v>
      </c>
      <c r="AA351" s="8">
        <v>0</v>
      </c>
      <c r="AB351" s="8">
        <v>0</v>
      </c>
      <c r="AC351" s="8">
        <v>0</v>
      </c>
      <c r="AE351" s="8">
        <v>0</v>
      </c>
      <c r="AF351" s="9" t="s">
        <v>22</v>
      </c>
    </row>
    <row r="352" spans="2:32" x14ac:dyDescent="0.5">
      <c r="B352" s="19" t="str">
        <f t="shared" ref="B352:C352" si="257">B312</f>
        <v>26LB</v>
      </c>
      <c r="C352" s="19" t="s">
        <v>62</v>
      </c>
      <c r="D352" s="4" t="s">
        <v>16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>
        <v>0</v>
      </c>
      <c r="S352" s="8">
        <v>0</v>
      </c>
      <c r="T352" s="8">
        <v>0</v>
      </c>
      <c r="U352" s="8">
        <v>0</v>
      </c>
      <c r="V352" s="8">
        <v>0</v>
      </c>
      <c r="W352" s="8">
        <v>0</v>
      </c>
      <c r="X352" s="8">
        <v>0</v>
      </c>
      <c r="Y352" s="8">
        <v>0</v>
      </c>
      <c r="Z352" s="8">
        <v>0</v>
      </c>
      <c r="AA352" s="8">
        <v>0</v>
      </c>
      <c r="AB352" s="8">
        <v>0</v>
      </c>
      <c r="AC352" s="8">
        <v>0</v>
      </c>
      <c r="AE352" s="8">
        <v>0</v>
      </c>
      <c r="AF352" s="9" t="s">
        <v>22</v>
      </c>
    </row>
    <row r="353" spans="2:32" x14ac:dyDescent="0.5">
      <c r="B353" s="19">
        <f t="shared" ref="B353:C353" si="258">B313</f>
        <v>25</v>
      </c>
      <c r="C353" s="19" t="s">
        <v>8</v>
      </c>
      <c r="D353" s="4" t="s">
        <v>16</v>
      </c>
      <c r="E353" s="8">
        <v>0</v>
      </c>
      <c r="F353" s="8">
        <v>0</v>
      </c>
      <c r="G353" s="8">
        <v>0</v>
      </c>
      <c r="H353" s="8">
        <v>0</v>
      </c>
      <c r="I353" s="8">
        <v>17794.780223109392</v>
      </c>
      <c r="J353" s="8">
        <v>18150.675827571584</v>
      </c>
      <c r="K353" s="8">
        <v>18513.68934412301</v>
      </c>
      <c r="L353" s="8">
        <v>18883.963131005472</v>
      </c>
      <c r="M353" s="8">
        <v>19261.642393625581</v>
      </c>
      <c r="N353" s="8">
        <v>19646.875241498095</v>
      </c>
      <c r="O353" s="8">
        <v>20039.812746328054</v>
      </c>
      <c r="P353" s="8">
        <v>20440.609001254616</v>
      </c>
      <c r="Q353" s="8">
        <v>20849.421181279704</v>
      </c>
      <c r="R353" s="8">
        <v>21266.409604905301</v>
      </c>
      <c r="S353" s="8">
        <v>21691.737797003407</v>
      </c>
      <c r="T353" s="8">
        <v>22125.572552943475</v>
      </c>
      <c r="U353" s="8">
        <v>22568.084004002347</v>
      </c>
      <c r="V353" s="8">
        <v>23019.445684082391</v>
      </c>
      <c r="W353" s="8">
        <v>23479.834597764038</v>
      </c>
      <c r="X353" s="8">
        <v>23949.431289719319</v>
      </c>
      <c r="Y353" s="8">
        <v>24428.419915513707</v>
      </c>
      <c r="Z353" s="8">
        <v>24916.988313823982</v>
      </c>
      <c r="AA353" s="8">
        <v>25415.328080100455</v>
      </c>
      <c r="AB353" s="8">
        <v>25923.634641702469</v>
      </c>
      <c r="AC353" s="8">
        <v>26442.107334536515</v>
      </c>
      <c r="AE353" s="8">
        <v>233632.47567810511</v>
      </c>
      <c r="AF353" s="9" t="s">
        <v>22</v>
      </c>
    </row>
    <row r="354" spans="2:32" x14ac:dyDescent="0.5">
      <c r="B354" s="19">
        <f t="shared" ref="B354:C354" si="259">B314</f>
        <v>26</v>
      </c>
      <c r="C354" s="19" t="s">
        <v>9</v>
      </c>
      <c r="D354" s="4" t="s">
        <v>16</v>
      </c>
      <c r="E354" s="8">
        <v>0</v>
      </c>
      <c r="F354" s="8">
        <v>0</v>
      </c>
      <c r="G354" s="8">
        <v>0</v>
      </c>
      <c r="H354" s="8">
        <v>0</v>
      </c>
      <c r="I354" s="8">
        <v>17794.780223109392</v>
      </c>
      <c r="J354" s="8">
        <v>18150.675827571584</v>
      </c>
      <c r="K354" s="8">
        <v>18513.68934412301</v>
      </c>
      <c r="L354" s="8">
        <v>18883.963131005472</v>
      </c>
      <c r="M354" s="8">
        <v>19261.642393625581</v>
      </c>
      <c r="N354" s="8">
        <v>19646.875241498095</v>
      </c>
      <c r="O354" s="8">
        <v>20039.812746328054</v>
      </c>
      <c r="P354" s="8">
        <v>20440.609001254616</v>
      </c>
      <c r="Q354" s="8">
        <v>20849.421181279704</v>
      </c>
      <c r="R354" s="8">
        <v>21266.409604905301</v>
      </c>
      <c r="S354" s="8">
        <v>21691.737797003407</v>
      </c>
      <c r="T354" s="8">
        <v>22125.572552943475</v>
      </c>
      <c r="U354" s="8">
        <v>22568.084004002347</v>
      </c>
      <c r="V354" s="8">
        <v>23019.445684082391</v>
      </c>
      <c r="W354" s="8">
        <v>23479.834597764038</v>
      </c>
      <c r="X354" s="8">
        <v>23949.431289719319</v>
      </c>
      <c r="Y354" s="8">
        <v>24428.419915513707</v>
      </c>
      <c r="Z354" s="8">
        <v>24916.988313823982</v>
      </c>
      <c r="AA354" s="8">
        <v>25415.328080100455</v>
      </c>
      <c r="AB354" s="8">
        <v>25923.634641702469</v>
      </c>
      <c r="AC354" s="8">
        <v>26442.107334536515</v>
      </c>
      <c r="AE354" s="8">
        <v>233632.47567810511</v>
      </c>
      <c r="AF354" s="9" t="s">
        <v>22</v>
      </c>
    </row>
    <row r="355" spans="2:32" x14ac:dyDescent="0.5">
      <c r="B355" s="19" t="str">
        <f t="shared" ref="B355:C355" si="260">B315</f>
        <v>1LB</v>
      </c>
      <c r="C355" s="19" t="s">
        <v>63</v>
      </c>
      <c r="D355" s="4" t="s">
        <v>16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>
        <v>0</v>
      </c>
      <c r="S355" s="8">
        <v>0</v>
      </c>
      <c r="T355" s="8">
        <v>0</v>
      </c>
      <c r="U355" s="8">
        <v>0</v>
      </c>
      <c r="V355" s="8">
        <v>0</v>
      </c>
      <c r="W355" s="8">
        <v>0</v>
      </c>
      <c r="X355" s="8">
        <v>0</v>
      </c>
      <c r="Y355" s="8">
        <v>0</v>
      </c>
      <c r="Z355" s="8">
        <v>0</v>
      </c>
      <c r="AA355" s="8">
        <v>0</v>
      </c>
      <c r="AB355" s="8">
        <v>0</v>
      </c>
      <c r="AC355" s="8">
        <v>0</v>
      </c>
      <c r="AE355" s="8">
        <v>0</v>
      </c>
      <c r="AF355" s="9" t="s">
        <v>22</v>
      </c>
    </row>
    <row r="356" spans="2:32" x14ac:dyDescent="0.5">
      <c r="B356" s="19" t="str">
        <f t="shared" ref="B356:C356" si="261">B316</f>
        <v>13LB</v>
      </c>
      <c r="C356" s="19" t="s">
        <v>64</v>
      </c>
      <c r="D356" s="4" t="s">
        <v>16</v>
      </c>
      <c r="E356" s="8">
        <v>0</v>
      </c>
      <c r="F356" s="8">
        <v>0</v>
      </c>
      <c r="G356" s="8">
        <v>0</v>
      </c>
      <c r="H356" s="8">
        <v>0</v>
      </c>
      <c r="I356" s="8">
        <v>17794.780223109392</v>
      </c>
      <c r="J356" s="8">
        <v>18150.675827571584</v>
      </c>
      <c r="K356" s="8">
        <v>18513.68934412301</v>
      </c>
      <c r="L356" s="8">
        <v>18883.963131005472</v>
      </c>
      <c r="M356" s="8">
        <v>19261.642393625581</v>
      </c>
      <c r="N356" s="8">
        <v>19646.875241498095</v>
      </c>
      <c r="O356" s="8">
        <v>20039.812746328054</v>
      </c>
      <c r="P356" s="8">
        <v>20440.609001254616</v>
      </c>
      <c r="Q356" s="8">
        <v>20849.421181279704</v>
      </c>
      <c r="R356" s="8">
        <v>21266.409604905301</v>
      </c>
      <c r="S356" s="8">
        <v>21691.737797003407</v>
      </c>
      <c r="T356" s="8">
        <v>22125.572552943475</v>
      </c>
      <c r="U356" s="8">
        <v>22568.084004002347</v>
      </c>
      <c r="V356" s="8">
        <v>23019.445684082391</v>
      </c>
      <c r="W356" s="8">
        <v>23479.834597764038</v>
      </c>
      <c r="X356" s="8">
        <v>23949.431289719319</v>
      </c>
      <c r="Y356" s="8">
        <v>24428.419915513707</v>
      </c>
      <c r="Z356" s="8">
        <v>24916.988313823982</v>
      </c>
      <c r="AA356" s="8">
        <v>25415.328080100455</v>
      </c>
      <c r="AB356" s="8">
        <v>25923.634641702469</v>
      </c>
      <c r="AC356" s="8">
        <v>26442.107334536515</v>
      </c>
      <c r="AE356" s="8">
        <v>233632.47567810511</v>
      </c>
      <c r="AF356" s="9" t="s">
        <v>22</v>
      </c>
    </row>
    <row r="357" spans="2:32" x14ac:dyDescent="0.5">
      <c r="B357" s="19" t="str">
        <f t="shared" ref="B357:C357" si="262">B317</f>
        <v>1HCTCC</v>
      </c>
      <c r="C357" s="19" t="s">
        <v>81</v>
      </c>
      <c r="D357" s="4" t="s">
        <v>16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>
        <v>0</v>
      </c>
      <c r="S357" s="8">
        <v>0</v>
      </c>
      <c r="T357" s="8">
        <v>0</v>
      </c>
      <c r="U357" s="8">
        <v>0</v>
      </c>
      <c r="V357" s="8">
        <v>0</v>
      </c>
      <c r="W357" s="8">
        <v>0</v>
      </c>
      <c r="X357" s="8">
        <v>0</v>
      </c>
      <c r="Y357" s="8">
        <v>0</v>
      </c>
      <c r="Z357" s="8">
        <v>0</v>
      </c>
      <c r="AA357" s="8">
        <v>0</v>
      </c>
      <c r="AB357" s="8">
        <v>0</v>
      </c>
      <c r="AC357" s="8">
        <v>0</v>
      </c>
      <c r="AE357" s="8">
        <v>0</v>
      </c>
      <c r="AF357" s="9" t="s">
        <v>22</v>
      </c>
    </row>
    <row r="358" spans="2:32" x14ac:dyDescent="0.5">
      <c r="B358" s="19" t="str">
        <f t="shared" ref="B358:C358" si="263">B318</f>
        <v>1HCTCCInc</v>
      </c>
      <c r="C358" s="19" t="s">
        <v>82</v>
      </c>
      <c r="D358" s="4" t="s">
        <v>16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>
        <v>0</v>
      </c>
      <c r="S358" s="8">
        <v>0</v>
      </c>
      <c r="T358" s="8">
        <v>0</v>
      </c>
      <c r="U358" s="8">
        <v>0</v>
      </c>
      <c r="V358" s="8">
        <v>0</v>
      </c>
      <c r="W358" s="8">
        <v>0</v>
      </c>
      <c r="X358" s="8">
        <v>0</v>
      </c>
      <c r="Y358" s="8">
        <v>0</v>
      </c>
      <c r="Z358" s="8">
        <v>0</v>
      </c>
      <c r="AA358" s="8">
        <v>0</v>
      </c>
      <c r="AB358" s="8">
        <v>0</v>
      </c>
      <c r="AC358" s="8">
        <v>0</v>
      </c>
      <c r="AE358" s="8">
        <v>0</v>
      </c>
      <c r="AF358" s="9" t="s">
        <v>22</v>
      </c>
    </row>
    <row r="359" spans="2:32" s="17" customFormat="1" x14ac:dyDescent="0.5">
      <c r="B359" s="19" t="str">
        <f t="shared" ref="B359:C359" si="264">B319</f>
        <v>1LG</v>
      </c>
      <c r="C359" s="19" t="s">
        <v>66</v>
      </c>
      <c r="D359" s="19" t="s">
        <v>16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>
        <v>0</v>
      </c>
      <c r="S359" s="8">
        <v>0</v>
      </c>
      <c r="T359" s="8">
        <v>0</v>
      </c>
      <c r="U359" s="8">
        <v>0</v>
      </c>
      <c r="V359" s="8">
        <v>0</v>
      </c>
      <c r="W359" s="8">
        <v>0</v>
      </c>
      <c r="X359" s="8">
        <v>0</v>
      </c>
      <c r="Y359" s="8">
        <v>0</v>
      </c>
      <c r="Z359" s="8">
        <v>0</v>
      </c>
      <c r="AA359" s="8">
        <v>0</v>
      </c>
      <c r="AB359" s="8">
        <v>0</v>
      </c>
      <c r="AC359" s="8">
        <v>0</v>
      </c>
      <c r="AE359" s="8">
        <v>0</v>
      </c>
      <c r="AF359" s="9" t="s">
        <v>22</v>
      </c>
    </row>
    <row r="360" spans="2:32" s="17" customFormat="1" x14ac:dyDescent="0.5">
      <c r="B360" s="19" t="str">
        <f t="shared" ref="B360:C360" si="265">B320</f>
        <v>1HG</v>
      </c>
      <c r="C360" s="19" t="s">
        <v>68</v>
      </c>
      <c r="D360" s="19" t="s">
        <v>16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>
        <v>0</v>
      </c>
      <c r="S360" s="8">
        <v>0</v>
      </c>
      <c r="T360" s="8">
        <v>0</v>
      </c>
      <c r="U360" s="8">
        <v>0</v>
      </c>
      <c r="V360" s="8">
        <v>0</v>
      </c>
      <c r="W360" s="8">
        <v>0</v>
      </c>
      <c r="X360" s="8">
        <v>0</v>
      </c>
      <c r="Y360" s="8">
        <v>0</v>
      </c>
      <c r="Z360" s="8">
        <v>0</v>
      </c>
      <c r="AA360" s="8">
        <v>0</v>
      </c>
      <c r="AB360" s="8">
        <v>0</v>
      </c>
      <c r="AC360" s="8">
        <v>0</v>
      </c>
      <c r="AE360" s="8">
        <v>0</v>
      </c>
      <c r="AF360" s="9" t="s">
        <v>22</v>
      </c>
    </row>
    <row r="361" spans="2:32" s="17" customFormat="1" x14ac:dyDescent="0.5">
      <c r="B361" s="19" t="str">
        <f t="shared" ref="B361:C361" si="266">B321</f>
        <v>2TC3TR5</v>
      </c>
      <c r="C361" s="19" t="s">
        <v>70</v>
      </c>
      <c r="D361" s="19" t="s">
        <v>16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>
        <v>0</v>
      </c>
      <c r="S361" s="8">
        <v>0</v>
      </c>
      <c r="T361" s="8">
        <v>0</v>
      </c>
      <c r="U361" s="8">
        <v>0</v>
      </c>
      <c r="V361" s="8">
        <v>0</v>
      </c>
      <c r="W361" s="8">
        <v>0</v>
      </c>
      <c r="X361" s="8">
        <v>0</v>
      </c>
      <c r="Y361" s="8">
        <v>0</v>
      </c>
      <c r="Z361" s="8">
        <v>0</v>
      </c>
      <c r="AA361" s="8">
        <v>0</v>
      </c>
      <c r="AB361" s="8">
        <v>0</v>
      </c>
      <c r="AC361" s="8">
        <v>0</v>
      </c>
      <c r="AE361" s="8">
        <v>0</v>
      </c>
      <c r="AF361" s="9" t="s">
        <v>22</v>
      </c>
    </row>
    <row r="362" spans="2:32" s="17" customFormat="1" x14ac:dyDescent="0.5">
      <c r="B362" s="19" t="str">
        <f t="shared" ref="B362:C362" si="267">B322</f>
        <v>2LG</v>
      </c>
      <c r="C362" s="19" t="s">
        <v>72</v>
      </c>
      <c r="D362" s="19" t="s">
        <v>16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>
        <v>0</v>
      </c>
      <c r="S362" s="8">
        <v>0</v>
      </c>
      <c r="T362" s="8">
        <v>0</v>
      </c>
      <c r="U362" s="8">
        <v>0</v>
      </c>
      <c r="V362" s="8">
        <v>0</v>
      </c>
      <c r="W362" s="8">
        <v>0</v>
      </c>
      <c r="X362" s="8">
        <v>0</v>
      </c>
      <c r="Y362" s="8">
        <v>0</v>
      </c>
      <c r="Z362" s="8">
        <v>0</v>
      </c>
      <c r="AA362" s="8">
        <v>0</v>
      </c>
      <c r="AB362" s="8">
        <v>0</v>
      </c>
      <c r="AC362" s="8">
        <v>0</v>
      </c>
      <c r="AE362" s="8">
        <v>0</v>
      </c>
      <c r="AF362" s="9" t="s">
        <v>22</v>
      </c>
    </row>
    <row r="363" spans="2:32" s="17" customFormat="1" x14ac:dyDescent="0.5">
      <c r="B363" s="19" t="str">
        <f t="shared" ref="B363:C363" si="268">B323</f>
        <v>4LG</v>
      </c>
      <c r="C363" s="19" t="s">
        <v>77</v>
      </c>
      <c r="D363" s="19" t="s">
        <v>16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>
        <v>0</v>
      </c>
      <c r="S363" s="8">
        <v>0</v>
      </c>
      <c r="T363" s="8">
        <v>0</v>
      </c>
      <c r="U363" s="8">
        <v>0</v>
      </c>
      <c r="V363" s="8">
        <v>0</v>
      </c>
      <c r="W363" s="8">
        <v>0</v>
      </c>
      <c r="X363" s="8">
        <v>0</v>
      </c>
      <c r="Y363" s="8">
        <v>0</v>
      </c>
      <c r="Z363" s="8">
        <v>0</v>
      </c>
      <c r="AA363" s="8">
        <v>0</v>
      </c>
      <c r="AB363" s="8">
        <v>0</v>
      </c>
      <c r="AC363" s="8">
        <v>0</v>
      </c>
      <c r="AE363" s="8">
        <v>0</v>
      </c>
      <c r="AF363" s="9" t="s">
        <v>22</v>
      </c>
    </row>
    <row r="364" spans="2:32" s="17" customFormat="1" x14ac:dyDescent="0.5">
      <c r="B364" s="19" t="str">
        <f t="shared" ref="B364:C364" si="269">B324</f>
        <v>4HG</v>
      </c>
      <c r="C364" s="19" t="s">
        <v>78</v>
      </c>
      <c r="D364" s="19" t="s">
        <v>16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>
        <v>0</v>
      </c>
      <c r="S364" s="8">
        <v>0</v>
      </c>
      <c r="T364" s="8">
        <v>0</v>
      </c>
      <c r="U364" s="8">
        <v>0</v>
      </c>
      <c r="V364" s="8">
        <v>0</v>
      </c>
      <c r="W364" s="8">
        <v>0</v>
      </c>
      <c r="X364" s="8">
        <v>0</v>
      </c>
      <c r="Y364" s="8">
        <v>0</v>
      </c>
      <c r="Z364" s="8">
        <v>0</v>
      </c>
      <c r="AA364" s="8">
        <v>0</v>
      </c>
      <c r="AB364" s="8">
        <v>0</v>
      </c>
      <c r="AC364" s="8">
        <v>0</v>
      </c>
      <c r="AE364" s="8">
        <v>0</v>
      </c>
      <c r="AF364" s="9" t="s">
        <v>22</v>
      </c>
    </row>
    <row r="365" spans="2:32" s="17" customFormat="1" x14ac:dyDescent="0.5">
      <c r="B365" s="19" t="str">
        <f t="shared" ref="B365:C365" si="270">B325</f>
        <v>13LG</v>
      </c>
      <c r="C365" s="19" t="s">
        <v>79</v>
      </c>
      <c r="D365" s="19" t="s">
        <v>16</v>
      </c>
      <c r="E365" s="8">
        <v>0</v>
      </c>
      <c r="F365" s="8">
        <v>0</v>
      </c>
      <c r="G365" s="8">
        <v>0</v>
      </c>
      <c r="H365" s="8">
        <v>0</v>
      </c>
      <c r="I365" s="8">
        <v>17794.780223109392</v>
      </c>
      <c r="J365" s="8">
        <v>18150.675827571584</v>
      </c>
      <c r="K365" s="8">
        <v>18513.68934412301</v>
      </c>
      <c r="L365" s="8">
        <v>18883.963131005472</v>
      </c>
      <c r="M365" s="8">
        <v>19261.642393625581</v>
      </c>
      <c r="N365" s="8">
        <v>19646.875241498095</v>
      </c>
      <c r="O365" s="8">
        <v>20039.812746328054</v>
      </c>
      <c r="P365" s="8">
        <v>20440.609001254616</v>
      </c>
      <c r="Q365" s="8">
        <v>20849.421181279704</v>
      </c>
      <c r="R365" s="8">
        <v>21266.409604905301</v>
      </c>
      <c r="S365" s="8">
        <v>21691.737797003407</v>
      </c>
      <c r="T365" s="8">
        <v>22125.572552943475</v>
      </c>
      <c r="U365" s="8">
        <v>22568.084004002347</v>
      </c>
      <c r="V365" s="8">
        <v>23019.445684082391</v>
      </c>
      <c r="W365" s="8">
        <v>23479.834597764038</v>
      </c>
      <c r="X365" s="8">
        <v>23949.431289719319</v>
      </c>
      <c r="Y365" s="8">
        <v>24428.419915513707</v>
      </c>
      <c r="Z365" s="8">
        <v>24916.988313823982</v>
      </c>
      <c r="AA365" s="8">
        <v>25415.328080100455</v>
      </c>
      <c r="AB365" s="8">
        <v>25923.634641702469</v>
      </c>
      <c r="AC365" s="8">
        <v>26442.107334536515</v>
      </c>
      <c r="AE365" s="8">
        <v>233632.47567810511</v>
      </c>
      <c r="AF365" s="9" t="s">
        <v>22</v>
      </c>
    </row>
    <row r="366" spans="2:32" s="17" customFormat="1" x14ac:dyDescent="0.5">
      <c r="B366" s="19" t="str">
        <f t="shared" ref="B366:C366" si="271">B326</f>
        <v>13HG</v>
      </c>
      <c r="C366" s="19" t="s">
        <v>80</v>
      </c>
      <c r="D366" s="19" t="s">
        <v>16</v>
      </c>
      <c r="E366" s="8">
        <v>0</v>
      </c>
      <c r="F366" s="8">
        <v>0</v>
      </c>
      <c r="G366" s="8">
        <v>0</v>
      </c>
      <c r="H366" s="8">
        <v>0</v>
      </c>
      <c r="I366" s="8">
        <v>17794.780223109392</v>
      </c>
      <c r="J366" s="8">
        <v>18150.675827571584</v>
      </c>
      <c r="K366" s="8">
        <v>18513.68934412301</v>
      </c>
      <c r="L366" s="8">
        <v>18883.963131005472</v>
      </c>
      <c r="M366" s="8">
        <v>19261.642393625581</v>
      </c>
      <c r="N366" s="8">
        <v>19646.875241498095</v>
      </c>
      <c r="O366" s="8">
        <v>20039.812746328054</v>
      </c>
      <c r="P366" s="8">
        <v>20440.609001254616</v>
      </c>
      <c r="Q366" s="8">
        <v>20849.421181279704</v>
      </c>
      <c r="R366" s="8">
        <v>21266.409604905301</v>
      </c>
      <c r="S366" s="8">
        <v>21691.737797003407</v>
      </c>
      <c r="T366" s="8">
        <v>22125.572552943475</v>
      </c>
      <c r="U366" s="8">
        <v>22568.084004002347</v>
      </c>
      <c r="V366" s="8">
        <v>23019.445684082391</v>
      </c>
      <c r="W366" s="8">
        <v>23479.834597764038</v>
      </c>
      <c r="X366" s="8">
        <v>23949.431289719319</v>
      </c>
      <c r="Y366" s="8">
        <v>24428.419915513707</v>
      </c>
      <c r="Z366" s="8">
        <v>24916.988313823982</v>
      </c>
      <c r="AA366" s="8">
        <v>25415.328080100455</v>
      </c>
      <c r="AB366" s="8">
        <v>25923.634641702469</v>
      </c>
      <c r="AC366" s="8">
        <v>26442.107334536515</v>
      </c>
      <c r="AE366" s="8">
        <v>233632.47567810511</v>
      </c>
      <c r="AF366" s="9" t="s">
        <v>22</v>
      </c>
    </row>
    <row r="367" spans="2:32" x14ac:dyDescent="0.5">
      <c r="C367" s="9" t="s">
        <v>33</v>
      </c>
    </row>
    <row r="368" spans="2:32" x14ac:dyDescent="0.5">
      <c r="C368" s="20" t="s">
        <v>23</v>
      </c>
      <c r="D368" s="5" t="s">
        <v>11</v>
      </c>
      <c r="E368" s="5">
        <v>2018</v>
      </c>
      <c r="F368" s="5">
        <v>2019</v>
      </c>
      <c r="G368" s="5">
        <v>2020</v>
      </c>
      <c r="H368" s="5">
        <v>2021</v>
      </c>
      <c r="I368" s="5">
        <v>2022</v>
      </c>
      <c r="J368" s="5">
        <v>2023</v>
      </c>
      <c r="K368" s="5">
        <v>2024</v>
      </c>
      <c r="L368" s="5">
        <v>2025</v>
      </c>
      <c r="M368" s="5">
        <v>2026</v>
      </c>
      <c r="N368" s="5">
        <v>2027</v>
      </c>
      <c r="O368" s="5">
        <v>2028</v>
      </c>
      <c r="P368" s="5">
        <v>2029</v>
      </c>
      <c r="Q368" s="5">
        <v>2030</v>
      </c>
      <c r="R368" s="5">
        <v>2031</v>
      </c>
      <c r="S368" s="5">
        <v>2032</v>
      </c>
      <c r="T368" s="5">
        <v>2033</v>
      </c>
      <c r="U368" s="5">
        <v>2034</v>
      </c>
      <c r="V368" s="5">
        <v>2035</v>
      </c>
      <c r="W368" s="5">
        <v>2036</v>
      </c>
      <c r="X368" s="5">
        <v>2037</v>
      </c>
      <c r="Y368" s="5">
        <v>2038</v>
      </c>
      <c r="Z368" s="5">
        <v>2039</v>
      </c>
      <c r="AA368" s="5">
        <v>2040</v>
      </c>
      <c r="AB368" s="5">
        <v>2041</v>
      </c>
      <c r="AC368" s="5">
        <v>2042</v>
      </c>
      <c r="AE368" s="3" t="s">
        <v>14</v>
      </c>
    </row>
    <row r="369" spans="2:32" x14ac:dyDescent="0.5">
      <c r="B369" s="19">
        <f>B329</f>
        <v>1</v>
      </c>
      <c r="C369" s="19" t="s">
        <v>0</v>
      </c>
      <c r="D369" s="4" t="s">
        <v>16</v>
      </c>
      <c r="E369" s="10">
        <v>159995.32625148227</v>
      </c>
      <c r="F369" s="10">
        <v>164635.35821664543</v>
      </c>
      <c r="G369" s="10">
        <v>155141.44109851951</v>
      </c>
      <c r="H369" s="10">
        <v>159873.29679254149</v>
      </c>
      <c r="I369" s="10">
        <v>150317.07804062238</v>
      </c>
      <c r="J369" s="10">
        <v>147511.0844335795</v>
      </c>
      <c r="K369" s="10">
        <v>144984.02782911953</v>
      </c>
      <c r="L369" s="10">
        <v>144561.40635539251</v>
      </c>
      <c r="M369" s="10">
        <v>163439.62502651804</v>
      </c>
      <c r="N369" s="10">
        <v>154405.56769123705</v>
      </c>
      <c r="O369" s="10">
        <v>153173.40625641632</v>
      </c>
      <c r="P369" s="10">
        <v>151796.21085331871</v>
      </c>
      <c r="Q369" s="10">
        <v>150290.47402534238</v>
      </c>
      <c r="R369" s="10">
        <v>157987.92224686584</v>
      </c>
      <c r="S369" s="10">
        <v>146933.29204020667</v>
      </c>
      <c r="T369" s="10">
        <v>145111.60841193955</v>
      </c>
      <c r="U369" s="10">
        <v>143197.19620425155</v>
      </c>
      <c r="V369" s="10">
        <v>141203.07384955397</v>
      </c>
      <c r="W369" s="10">
        <v>149682.00549558018</v>
      </c>
      <c r="X369" s="10">
        <v>137000.36464988152</v>
      </c>
      <c r="Y369" s="10">
        <v>134816.2096411344</v>
      </c>
      <c r="Z369" s="10">
        <v>132574.31869849892</v>
      </c>
      <c r="AA369" s="10">
        <v>130285.66909897098</v>
      </c>
      <c r="AB369" s="10">
        <v>139886.29156981586</v>
      </c>
      <c r="AC369" s="10">
        <v>125582.4628045862</v>
      </c>
      <c r="AE369" s="8">
        <v>2221245.7401980152</v>
      </c>
      <c r="AF369" s="9" t="s">
        <v>23</v>
      </c>
    </row>
    <row r="370" spans="2:32" x14ac:dyDescent="0.5">
      <c r="B370" s="19">
        <f t="shared" ref="B370:C370" si="272">B330</f>
        <v>2</v>
      </c>
      <c r="C370" s="19" t="s">
        <v>1</v>
      </c>
      <c r="D370" s="4" t="s">
        <v>16</v>
      </c>
      <c r="E370" s="10">
        <v>159995.32625148227</v>
      </c>
      <c r="F370" s="10">
        <v>164635.35821664543</v>
      </c>
      <c r="G370" s="10">
        <v>155141.44109851951</v>
      </c>
      <c r="H370" s="10">
        <v>159873.29679254149</v>
      </c>
      <c r="I370" s="10">
        <v>150317.07804062238</v>
      </c>
      <c r="J370" s="10">
        <v>147511.0844335795</v>
      </c>
      <c r="K370" s="10">
        <v>144984.02782911953</v>
      </c>
      <c r="L370" s="10">
        <v>144561.40635539251</v>
      </c>
      <c r="M370" s="10">
        <v>163439.62502651804</v>
      </c>
      <c r="N370" s="10">
        <v>154405.56769123705</v>
      </c>
      <c r="O370" s="10">
        <v>153173.40625641632</v>
      </c>
      <c r="P370" s="10">
        <v>151796.21085331871</v>
      </c>
      <c r="Q370" s="10">
        <v>150290.47402534238</v>
      </c>
      <c r="R370" s="10">
        <v>157987.92224686584</v>
      </c>
      <c r="S370" s="10">
        <v>146933.29204020667</v>
      </c>
      <c r="T370" s="10">
        <v>145111.60841193955</v>
      </c>
      <c r="U370" s="10">
        <v>143197.19620425155</v>
      </c>
      <c r="V370" s="10">
        <v>141203.07384955397</v>
      </c>
      <c r="W370" s="10">
        <v>149682.00549558018</v>
      </c>
      <c r="X370" s="10">
        <v>137000.36464988152</v>
      </c>
      <c r="Y370" s="10">
        <v>134816.2096411344</v>
      </c>
      <c r="Z370" s="10">
        <v>132574.31869849892</v>
      </c>
      <c r="AA370" s="10">
        <v>130285.66909897098</v>
      </c>
      <c r="AB370" s="10">
        <v>139886.29156981586</v>
      </c>
      <c r="AC370" s="10">
        <v>125582.4628045862</v>
      </c>
      <c r="AE370" s="8">
        <v>2221245.7401980152</v>
      </c>
      <c r="AF370" s="9" t="s">
        <v>23</v>
      </c>
    </row>
    <row r="371" spans="2:32" x14ac:dyDescent="0.5">
      <c r="B371" s="19" t="str">
        <f t="shared" ref="B371:C371" si="273">B331</f>
        <v>2NoSTTx</v>
      </c>
      <c r="C371" s="19" t="s">
        <v>47</v>
      </c>
      <c r="D371" s="4" t="s">
        <v>16</v>
      </c>
      <c r="E371" s="10">
        <v>159995.32625148227</v>
      </c>
      <c r="F371" s="10">
        <v>164635.35821664543</v>
      </c>
      <c r="G371" s="10">
        <v>155141.44109851951</v>
      </c>
      <c r="H371" s="10">
        <v>159873.29679254149</v>
      </c>
      <c r="I371" s="10">
        <v>150317.07804062238</v>
      </c>
      <c r="J371" s="10">
        <v>147511.0844335795</v>
      </c>
      <c r="K371" s="10">
        <v>144984.02782911953</v>
      </c>
      <c r="L371" s="10">
        <v>144561.40635539251</v>
      </c>
      <c r="M371" s="10">
        <v>163439.62502651804</v>
      </c>
      <c r="N371" s="10">
        <v>154405.56769123705</v>
      </c>
      <c r="O371" s="10">
        <v>153173.40625641632</v>
      </c>
      <c r="P371" s="10">
        <v>151796.21085331871</v>
      </c>
      <c r="Q371" s="10">
        <v>150290.47402534238</v>
      </c>
      <c r="R371" s="10">
        <v>157987.92224686584</v>
      </c>
      <c r="S371" s="10">
        <v>146933.29204020667</v>
      </c>
      <c r="T371" s="10">
        <v>145111.60841193955</v>
      </c>
      <c r="U371" s="10">
        <v>143197.19620425155</v>
      </c>
      <c r="V371" s="10">
        <v>141203.07384955397</v>
      </c>
      <c r="W371" s="10">
        <v>149682.00549558018</v>
      </c>
      <c r="X371" s="10">
        <v>137000.36464988152</v>
      </c>
      <c r="Y371" s="10">
        <v>134816.2096411344</v>
      </c>
      <c r="Z371" s="10">
        <v>132574.31869849892</v>
      </c>
      <c r="AA371" s="10">
        <v>130285.66909897098</v>
      </c>
      <c r="AB371" s="10">
        <v>139886.29156981586</v>
      </c>
      <c r="AC371" s="10">
        <v>125582.4628045862</v>
      </c>
      <c r="AE371" s="8">
        <v>2221245.7401980152</v>
      </c>
      <c r="AF371" s="9" t="s">
        <v>23</v>
      </c>
    </row>
    <row r="372" spans="2:32" x14ac:dyDescent="0.5">
      <c r="B372" s="19">
        <f t="shared" ref="B372:C372" si="274">B332</f>
        <v>4</v>
      </c>
      <c r="C372" s="19" t="s">
        <v>2</v>
      </c>
      <c r="D372" s="4" t="s">
        <v>16</v>
      </c>
      <c r="E372" s="10">
        <v>159995.32625148227</v>
      </c>
      <c r="F372" s="10">
        <v>164635.35821664543</v>
      </c>
      <c r="G372" s="10">
        <v>155141.44109851951</v>
      </c>
      <c r="H372" s="10">
        <v>159873.29679254149</v>
      </c>
      <c r="I372" s="10">
        <v>150317.07804062238</v>
      </c>
      <c r="J372" s="10">
        <v>147511.0844335795</v>
      </c>
      <c r="K372" s="10">
        <v>144984.02782911953</v>
      </c>
      <c r="L372" s="10">
        <v>144561.40635539251</v>
      </c>
      <c r="M372" s="10">
        <v>163439.62502651804</v>
      </c>
      <c r="N372" s="10">
        <v>154405.56769123705</v>
      </c>
      <c r="O372" s="10">
        <v>153173.40625641632</v>
      </c>
      <c r="P372" s="10">
        <v>151796.21085331871</v>
      </c>
      <c r="Q372" s="10">
        <v>150290.47402534238</v>
      </c>
      <c r="R372" s="10">
        <v>157987.92224686584</v>
      </c>
      <c r="S372" s="10">
        <v>146933.29204020667</v>
      </c>
      <c r="T372" s="10">
        <v>145111.60841193955</v>
      </c>
      <c r="U372" s="10">
        <v>143197.19620425155</v>
      </c>
      <c r="V372" s="10">
        <v>141203.07384955397</v>
      </c>
      <c r="W372" s="10">
        <v>149682.00549558018</v>
      </c>
      <c r="X372" s="10">
        <v>137000.36464988152</v>
      </c>
      <c r="Y372" s="10">
        <v>134816.2096411344</v>
      </c>
      <c r="Z372" s="10">
        <v>132574.31869849892</v>
      </c>
      <c r="AA372" s="10">
        <v>130285.66909897098</v>
      </c>
      <c r="AB372" s="10">
        <v>139886.29156981586</v>
      </c>
      <c r="AC372" s="10">
        <v>125582.4628045862</v>
      </c>
      <c r="AE372" s="8">
        <v>2221245.7401980152</v>
      </c>
      <c r="AF372" s="9" t="s">
        <v>23</v>
      </c>
    </row>
    <row r="373" spans="2:32" x14ac:dyDescent="0.5">
      <c r="B373" s="19">
        <f t="shared" ref="B373:C373" si="275">B333</f>
        <v>5</v>
      </c>
      <c r="C373" s="19" t="s">
        <v>3</v>
      </c>
      <c r="D373" s="4" t="s">
        <v>16</v>
      </c>
      <c r="E373" s="10">
        <v>159995.32625148227</v>
      </c>
      <c r="F373" s="10">
        <v>164635.35821664543</v>
      </c>
      <c r="G373" s="10">
        <v>155141.44109851951</v>
      </c>
      <c r="H373" s="10">
        <v>159873.29679254149</v>
      </c>
      <c r="I373" s="10">
        <v>150317.07804062238</v>
      </c>
      <c r="J373" s="10">
        <v>147511.0844335795</v>
      </c>
      <c r="K373" s="10">
        <v>144984.02782911953</v>
      </c>
      <c r="L373" s="10">
        <v>144561.40635539251</v>
      </c>
      <c r="M373" s="10">
        <v>163439.62502651804</v>
      </c>
      <c r="N373" s="10">
        <v>154405.56769123705</v>
      </c>
      <c r="O373" s="10">
        <v>153173.40625641632</v>
      </c>
      <c r="P373" s="10">
        <v>151796.21085331871</v>
      </c>
      <c r="Q373" s="10">
        <v>150290.47402534238</v>
      </c>
      <c r="R373" s="10">
        <v>157987.92224686584</v>
      </c>
      <c r="S373" s="10">
        <v>146933.29204020667</v>
      </c>
      <c r="T373" s="10">
        <v>145111.60841193955</v>
      </c>
      <c r="U373" s="10">
        <v>143197.19620425155</v>
      </c>
      <c r="V373" s="10">
        <v>141203.07384955397</v>
      </c>
      <c r="W373" s="10">
        <v>149682.00549558018</v>
      </c>
      <c r="X373" s="10">
        <v>137000.36464988152</v>
      </c>
      <c r="Y373" s="10">
        <v>134816.2096411344</v>
      </c>
      <c r="Z373" s="10">
        <v>132574.31869849892</v>
      </c>
      <c r="AA373" s="10">
        <v>130285.66909897098</v>
      </c>
      <c r="AB373" s="10">
        <v>139886.29156981586</v>
      </c>
      <c r="AC373" s="10">
        <v>125582.4628045862</v>
      </c>
      <c r="AE373" s="8">
        <v>2221245.7401980152</v>
      </c>
      <c r="AF373" s="9" t="s">
        <v>23</v>
      </c>
    </row>
    <row r="374" spans="2:32" x14ac:dyDescent="0.5">
      <c r="B374" s="19" t="str">
        <f t="shared" ref="B374:C374" si="276">B334</f>
        <v>2NoSTTXLB</v>
      </c>
      <c r="C374" s="19" t="s">
        <v>48</v>
      </c>
      <c r="D374" s="4" t="s">
        <v>16</v>
      </c>
      <c r="E374" s="10">
        <v>159995.32625148227</v>
      </c>
      <c r="F374" s="10">
        <v>164635.35821664543</v>
      </c>
      <c r="G374" s="10">
        <v>155141.44109851951</v>
      </c>
      <c r="H374" s="10">
        <v>159873.29679254149</v>
      </c>
      <c r="I374" s="10">
        <v>150317.07804062238</v>
      </c>
      <c r="J374" s="10">
        <v>147511.0844335795</v>
      </c>
      <c r="K374" s="10">
        <v>144984.02782911953</v>
      </c>
      <c r="L374" s="10">
        <v>144561.40635539251</v>
      </c>
      <c r="M374" s="10">
        <v>163439.62502651804</v>
      </c>
      <c r="N374" s="10">
        <v>154405.56769123705</v>
      </c>
      <c r="O374" s="10">
        <v>153173.40625641632</v>
      </c>
      <c r="P374" s="10">
        <v>151796.21085331871</v>
      </c>
      <c r="Q374" s="10">
        <v>150290.47402534238</v>
      </c>
      <c r="R374" s="10">
        <v>157987.92224686584</v>
      </c>
      <c r="S374" s="10">
        <v>146933.29204020667</v>
      </c>
      <c r="T374" s="10">
        <v>145111.60841193955</v>
      </c>
      <c r="U374" s="10">
        <v>143197.19620425155</v>
      </c>
      <c r="V374" s="10">
        <v>141203.07384955397</v>
      </c>
      <c r="W374" s="10">
        <v>149682.00549558018</v>
      </c>
      <c r="X374" s="10">
        <v>137000.36464988152</v>
      </c>
      <c r="Y374" s="10">
        <v>134816.2096411344</v>
      </c>
      <c r="Z374" s="10">
        <v>132574.31869849892</v>
      </c>
      <c r="AA374" s="10">
        <v>130285.66909897098</v>
      </c>
      <c r="AB374" s="10">
        <v>139886.29156981586</v>
      </c>
      <c r="AC374" s="10">
        <v>125582.4628045862</v>
      </c>
      <c r="AE374" s="8">
        <v>2221245.7401980152</v>
      </c>
      <c r="AF374" s="9" t="s">
        <v>23</v>
      </c>
    </row>
    <row r="375" spans="2:32" x14ac:dyDescent="0.5">
      <c r="B375" s="19">
        <f t="shared" ref="B375:C375" si="277">B335</f>
        <v>7</v>
      </c>
      <c r="C375" s="19" t="s">
        <v>4</v>
      </c>
      <c r="D375" s="4" t="s">
        <v>16</v>
      </c>
      <c r="E375" s="10">
        <v>159995.32625148227</v>
      </c>
      <c r="F375" s="10">
        <v>164635.35821664543</v>
      </c>
      <c r="G375" s="10">
        <v>155141.44109851951</v>
      </c>
      <c r="H375" s="10">
        <v>159873.29679254149</v>
      </c>
      <c r="I375" s="10">
        <v>150317.07804062238</v>
      </c>
      <c r="J375" s="10">
        <v>147511.0844335795</v>
      </c>
      <c r="K375" s="10">
        <v>144984.02782911953</v>
      </c>
      <c r="L375" s="10">
        <v>144561.40635539251</v>
      </c>
      <c r="M375" s="10">
        <v>163439.62502651804</v>
      </c>
      <c r="N375" s="10">
        <v>154405.56769123705</v>
      </c>
      <c r="O375" s="10">
        <v>153173.40625641632</v>
      </c>
      <c r="P375" s="10">
        <v>151796.21085331871</v>
      </c>
      <c r="Q375" s="10">
        <v>150290.47402534238</v>
      </c>
      <c r="R375" s="10">
        <v>157987.92224686584</v>
      </c>
      <c r="S375" s="10">
        <v>146933.29204020667</v>
      </c>
      <c r="T375" s="10">
        <v>145111.60841193955</v>
      </c>
      <c r="U375" s="10">
        <v>143197.19620425155</v>
      </c>
      <c r="V375" s="10">
        <v>141203.07384955397</v>
      </c>
      <c r="W375" s="10">
        <v>149682.00549558018</v>
      </c>
      <c r="X375" s="10">
        <v>137000.36464988152</v>
      </c>
      <c r="Y375" s="10">
        <v>134816.2096411344</v>
      </c>
      <c r="Z375" s="10">
        <v>132574.31869849892</v>
      </c>
      <c r="AA375" s="10">
        <v>130285.66909897098</v>
      </c>
      <c r="AB375" s="10">
        <v>139886.29156981586</v>
      </c>
      <c r="AC375" s="10">
        <v>125582.4628045862</v>
      </c>
      <c r="AE375" s="8">
        <v>2221245.7401980152</v>
      </c>
      <c r="AF375" s="9" t="s">
        <v>23</v>
      </c>
    </row>
    <row r="376" spans="2:32" x14ac:dyDescent="0.5">
      <c r="B376" s="19">
        <f t="shared" ref="B376:C376" si="278">B336</f>
        <v>8</v>
      </c>
      <c r="C376" s="19" t="s">
        <v>5</v>
      </c>
      <c r="D376" s="4" t="s">
        <v>16</v>
      </c>
      <c r="E376" s="10">
        <v>159995.32625148227</v>
      </c>
      <c r="F376" s="10">
        <v>164635.35821664543</v>
      </c>
      <c r="G376" s="10">
        <v>155141.44109851951</v>
      </c>
      <c r="H376" s="10">
        <v>159873.29679254149</v>
      </c>
      <c r="I376" s="10">
        <v>150317.07804062238</v>
      </c>
      <c r="J376" s="10">
        <v>147511.0844335795</v>
      </c>
      <c r="K376" s="10">
        <v>144984.02782911953</v>
      </c>
      <c r="L376" s="10">
        <v>144561.40635539251</v>
      </c>
      <c r="M376" s="10">
        <v>163439.62502651804</v>
      </c>
      <c r="N376" s="10">
        <v>154405.56769123705</v>
      </c>
      <c r="O376" s="10">
        <v>153173.40625641632</v>
      </c>
      <c r="P376" s="10">
        <v>151796.21085331871</v>
      </c>
      <c r="Q376" s="10">
        <v>150290.47402534238</v>
      </c>
      <c r="R376" s="10">
        <v>157987.92224686584</v>
      </c>
      <c r="S376" s="10">
        <v>146933.29204020667</v>
      </c>
      <c r="T376" s="10">
        <v>145111.60841193955</v>
      </c>
      <c r="U376" s="10">
        <v>143197.19620425155</v>
      </c>
      <c r="V376" s="10">
        <v>141203.07384955397</v>
      </c>
      <c r="W376" s="10">
        <v>149682.00549558018</v>
      </c>
      <c r="X376" s="10">
        <v>137000.36464988152</v>
      </c>
      <c r="Y376" s="10">
        <v>134816.2096411344</v>
      </c>
      <c r="Z376" s="10">
        <v>132574.31869849892</v>
      </c>
      <c r="AA376" s="10">
        <v>130285.66909897098</v>
      </c>
      <c r="AB376" s="10">
        <v>139886.29156981586</v>
      </c>
      <c r="AC376" s="10">
        <v>125582.4628045862</v>
      </c>
      <c r="AE376" s="8">
        <v>2221245.7401980152</v>
      </c>
      <c r="AF376" s="9" t="s">
        <v>23</v>
      </c>
    </row>
    <row r="377" spans="2:32" x14ac:dyDescent="0.5">
      <c r="B377" s="19" t="str">
        <f t="shared" ref="B377:C377" si="279">B337</f>
        <v>8LB</v>
      </c>
      <c r="C377" s="19" t="s">
        <v>49</v>
      </c>
      <c r="D377" s="4" t="s">
        <v>16</v>
      </c>
      <c r="E377" s="10">
        <v>159995.32625148227</v>
      </c>
      <c r="F377" s="10">
        <v>164635.35821664543</v>
      </c>
      <c r="G377" s="10">
        <v>155141.44109851951</v>
      </c>
      <c r="H377" s="10">
        <v>159873.29679254149</v>
      </c>
      <c r="I377" s="10">
        <v>150317.07804062238</v>
      </c>
      <c r="J377" s="10">
        <v>147511.0844335795</v>
      </c>
      <c r="K377" s="10">
        <v>144984.02782911953</v>
      </c>
      <c r="L377" s="10">
        <v>144561.40635539251</v>
      </c>
      <c r="M377" s="10">
        <v>163439.62502651804</v>
      </c>
      <c r="N377" s="10">
        <v>154405.56769123705</v>
      </c>
      <c r="O377" s="10">
        <v>153173.40625641632</v>
      </c>
      <c r="P377" s="10">
        <v>151796.21085331871</v>
      </c>
      <c r="Q377" s="10">
        <v>150290.47402534238</v>
      </c>
      <c r="R377" s="10">
        <v>157987.92224686584</v>
      </c>
      <c r="S377" s="10">
        <v>146933.29204020667</v>
      </c>
      <c r="T377" s="10">
        <v>145111.60841193955</v>
      </c>
      <c r="U377" s="10">
        <v>143197.19620425155</v>
      </c>
      <c r="V377" s="10">
        <v>141203.07384955397</v>
      </c>
      <c r="W377" s="10">
        <v>149682.00549558018</v>
      </c>
      <c r="X377" s="10">
        <v>137000.36464988152</v>
      </c>
      <c r="Y377" s="10">
        <v>134816.2096411344</v>
      </c>
      <c r="Z377" s="10">
        <v>132574.31869849892</v>
      </c>
      <c r="AA377" s="10">
        <v>130285.66909897098</v>
      </c>
      <c r="AB377" s="10">
        <v>139886.29156981586</v>
      </c>
      <c r="AC377" s="10">
        <v>125582.4628045862</v>
      </c>
      <c r="AE377" s="8">
        <v>2221245.7401980152</v>
      </c>
      <c r="AF377" s="9" t="s">
        <v>23</v>
      </c>
    </row>
    <row r="378" spans="2:32" x14ac:dyDescent="0.5">
      <c r="B378" s="19" t="str">
        <f t="shared" ref="B378:C378" si="280">B338</f>
        <v>8NoST</v>
      </c>
      <c r="C378" s="19" t="s">
        <v>50</v>
      </c>
      <c r="D378" s="4" t="s">
        <v>16</v>
      </c>
      <c r="E378" s="10">
        <v>159995.32625148227</v>
      </c>
      <c r="F378" s="10">
        <v>164635.35821664543</v>
      </c>
      <c r="G378" s="10">
        <v>155141.44109851951</v>
      </c>
      <c r="H378" s="10">
        <v>159873.29679254149</v>
      </c>
      <c r="I378" s="10">
        <v>150317.07804062238</v>
      </c>
      <c r="J378" s="10">
        <v>147511.0844335795</v>
      </c>
      <c r="K378" s="10">
        <v>144984.02782911953</v>
      </c>
      <c r="L378" s="10">
        <v>144561.40635539251</v>
      </c>
      <c r="M378" s="10">
        <v>163439.62502651804</v>
      </c>
      <c r="N378" s="10">
        <v>154405.56769123705</v>
      </c>
      <c r="O378" s="10">
        <v>153173.40625641632</v>
      </c>
      <c r="P378" s="10">
        <v>151796.21085331871</v>
      </c>
      <c r="Q378" s="10">
        <v>150290.47402534238</v>
      </c>
      <c r="R378" s="10">
        <v>157987.92224686584</v>
      </c>
      <c r="S378" s="10">
        <v>146933.29204020667</v>
      </c>
      <c r="T378" s="10">
        <v>145111.60841193955</v>
      </c>
      <c r="U378" s="10">
        <v>143197.19620425155</v>
      </c>
      <c r="V378" s="10">
        <v>141203.07384955397</v>
      </c>
      <c r="W378" s="10">
        <v>149682.00549558018</v>
      </c>
      <c r="X378" s="10">
        <v>137000.36464988152</v>
      </c>
      <c r="Y378" s="10">
        <v>134816.2096411344</v>
      </c>
      <c r="Z378" s="10">
        <v>132574.31869849892</v>
      </c>
      <c r="AA378" s="10">
        <v>130285.66909897098</v>
      </c>
      <c r="AB378" s="10">
        <v>139886.29156981586</v>
      </c>
      <c r="AC378" s="10">
        <v>125582.4628045862</v>
      </c>
      <c r="AE378" s="8">
        <v>2221245.7401980152</v>
      </c>
      <c r="AF378" s="9" t="s">
        <v>23</v>
      </c>
    </row>
    <row r="379" spans="2:32" x14ac:dyDescent="0.5">
      <c r="B379" s="19" t="str">
        <f t="shared" ref="B379:C379" si="281">B339</f>
        <v>8NoSTLB</v>
      </c>
      <c r="C379" s="19" t="s">
        <v>51</v>
      </c>
      <c r="D379" s="4" t="s">
        <v>16</v>
      </c>
      <c r="E379" s="10">
        <v>159995.32625148227</v>
      </c>
      <c r="F379" s="10">
        <v>164635.35821664543</v>
      </c>
      <c r="G379" s="10">
        <v>155141.44109851951</v>
      </c>
      <c r="H379" s="10">
        <v>159873.29679254149</v>
      </c>
      <c r="I379" s="10">
        <v>150317.07804062238</v>
      </c>
      <c r="J379" s="10">
        <v>147511.0844335795</v>
      </c>
      <c r="K379" s="10">
        <v>144984.02782911953</v>
      </c>
      <c r="L379" s="10">
        <v>144561.40635539251</v>
      </c>
      <c r="M379" s="10">
        <v>163439.62502651804</v>
      </c>
      <c r="N379" s="10">
        <v>154405.56769123705</v>
      </c>
      <c r="O379" s="10">
        <v>153173.40625641632</v>
      </c>
      <c r="P379" s="10">
        <v>151796.21085331871</v>
      </c>
      <c r="Q379" s="10">
        <v>150290.47402534238</v>
      </c>
      <c r="R379" s="10">
        <v>157987.92224686584</v>
      </c>
      <c r="S379" s="10">
        <v>146933.29204020667</v>
      </c>
      <c r="T379" s="10">
        <v>145111.60841193955</v>
      </c>
      <c r="U379" s="10">
        <v>143197.19620425155</v>
      </c>
      <c r="V379" s="10">
        <v>141203.07384955397</v>
      </c>
      <c r="W379" s="10">
        <v>149682.00549558018</v>
      </c>
      <c r="X379" s="10">
        <v>137000.36464988152</v>
      </c>
      <c r="Y379" s="10">
        <v>134816.2096411344</v>
      </c>
      <c r="Z379" s="10">
        <v>132574.31869849892</v>
      </c>
      <c r="AA379" s="10">
        <v>130285.66909897098</v>
      </c>
      <c r="AB379" s="10">
        <v>139886.29156981586</v>
      </c>
      <c r="AC379" s="10">
        <v>125582.4628045862</v>
      </c>
      <c r="AE379" s="8">
        <v>2221245.7401980152</v>
      </c>
      <c r="AF379" s="9" t="s">
        <v>23</v>
      </c>
    </row>
    <row r="380" spans="2:32" x14ac:dyDescent="0.5">
      <c r="B380" s="19" t="str">
        <f t="shared" ref="B380:C380" si="282">B340</f>
        <v>1TC3</v>
      </c>
      <c r="C380" s="19" t="s">
        <v>52</v>
      </c>
      <c r="D380" s="4" t="s">
        <v>16</v>
      </c>
      <c r="E380" s="10">
        <v>159995.32625148227</v>
      </c>
      <c r="F380" s="10">
        <v>164635.35821664543</v>
      </c>
      <c r="G380" s="10">
        <v>155141.44109851951</v>
      </c>
      <c r="H380" s="10">
        <v>159873.29679254149</v>
      </c>
      <c r="I380" s="10">
        <v>150317.07804062238</v>
      </c>
      <c r="J380" s="10">
        <v>147511.0844335795</v>
      </c>
      <c r="K380" s="10">
        <v>144984.02782911953</v>
      </c>
      <c r="L380" s="10">
        <v>144561.40635539251</v>
      </c>
      <c r="M380" s="10">
        <v>163439.62502651804</v>
      </c>
      <c r="N380" s="10">
        <v>154405.56769123705</v>
      </c>
      <c r="O380" s="10">
        <v>153173.40625641632</v>
      </c>
      <c r="P380" s="10">
        <v>151796.21085331871</v>
      </c>
      <c r="Q380" s="10">
        <v>150290.47402534238</v>
      </c>
      <c r="R380" s="10">
        <v>157987.92224686584</v>
      </c>
      <c r="S380" s="10">
        <v>146933.29204020667</v>
      </c>
      <c r="T380" s="10">
        <v>145111.60841193955</v>
      </c>
      <c r="U380" s="10">
        <v>143197.19620425155</v>
      </c>
      <c r="V380" s="10">
        <v>141203.07384955397</v>
      </c>
      <c r="W380" s="10">
        <v>149682.00549558018</v>
      </c>
      <c r="X380" s="10">
        <v>137000.36464988152</v>
      </c>
      <c r="Y380" s="10">
        <v>134816.2096411344</v>
      </c>
      <c r="Z380" s="10">
        <v>132574.31869849892</v>
      </c>
      <c r="AA380" s="10">
        <v>130285.66909897098</v>
      </c>
      <c r="AB380" s="10">
        <v>139886.29156981586</v>
      </c>
      <c r="AC380" s="10">
        <v>125582.4628045862</v>
      </c>
      <c r="AE380" s="8">
        <v>2221245.7401980152</v>
      </c>
      <c r="AF380" s="9" t="s">
        <v>23</v>
      </c>
    </row>
    <row r="381" spans="2:32" x14ac:dyDescent="0.5">
      <c r="B381" s="19">
        <f t="shared" ref="B381:C381" si="283">B341</f>
        <v>13</v>
      </c>
      <c r="C381" s="19" t="s">
        <v>53</v>
      </c>
      <c r="D381" s="4" t="s">
        <v>16</v>
      </c>
      <c r="E381" s="10">
        <v>159995.32625148227</v>
      </c>
      <c r="F381" s="10">
        <v>164635.35821664543</v>
      </c>
      <c r="G381" s="10">
        <v>155141.44109851951</v>
      </c>
      <c r="H381" s="10">
        <v>159873.29679254149</v>
      </c>
      <c r="I381" s="10">
        <v>150317.07804062238</v>
      </c>
      <c r="J381" s="10">
        <v>147511.0844335795</v>
      </c>
      <c r="K381" s="10">
        <v>144984.02782911953</v>
      </c>
      <c r="L381" s="10">
        <v>144561.40635539251</v>
      </c>
      <c r="M381" s="10">
        <v>163439.62502651804</v>
      </c>
      <c r="N381" s="10">
        <v>154405.56769123705</v>
      </c>
      <c r="O381" s="10">
        <v>153173.40625641632</v>
      </c>
      <c r="P381" s="10">
        <v>151796.21085331871</v>
      </c>
      <c r="Q381" s="10">
        <v>150290.47402534238</v>
      </c>
      <c r="R381" s="10">
        <v>157987.92224686584</v>
      </c>
      <c r="S381" s="10">
        <v>146933.29204020667</v>
      </c>
      <c r="T381" s="10">
        <v>145111.60841193955</v>
      </c>
      <c r="U381" s="10">
        <v>143197.19620425155</v>
      </c>
      <c r="V381" s="10">
        <v>141203.07384955397</v>
      </c>
      <c r="W381" s="10">
        <v>149682.00549558018</v>
      </c>
      <c r="X381" s="10">
        <v>137000.36464988152</v>
      </c>
      <c r="Y381" s="10">
        <v>134816.2096411344</v>
      </c>
      <c r="Z381" s="10">
        <v>132574.31869849892</v>
      </c>
      <c r="AA381" s="10">
        <v>130285.66909897098</v>
      </c>
      <c r="AB381" s="10">
        <v>139886.29156981586</v>
      </c>
      <c r="AC381" s="10">
        <v>125582.4628045862</v>
      </c>
      <c r="AE381" s="8">
        <v>2221245.7401980152</v>
      </c>
      <c r="AF381" s="9" t="s">
        <v>23</v>
      </c>
    </row>
    <row r="382" spans="2:32" x14ac:dyDescent="0.5">
      <c r="B382" s="19">
        <f t="shared" ref="B382:C382" si="284">B342</f>
        <v>14</v>
      </c>
      <c r="C382" s="19" t="s">
        <v>6</v>
      </c>
      <c r="D382" s="4" t="s">
        <v>16</v>
      </c>
      <c r="E382" s="10">
        <v>159995.32625148227</v>
      </c>
      <c r="F382" s="10">
        <v>164635.35821664543</v>
      </c>
      <c r="G382" s="10">
        <v>155141.44109851951</v>
      </c>
      <c r="H382" s="10">
        <v>159873.29679254149</v>
      </c>
      <c r="I382" s="10">
        <v>150317.07804062238</v>
      </c>
      <c r="J382" s="10">
        <v>147511.0844335795</v>
      </c>
      <c r="K382" s="10">
        <v>144984.02782911953</v>
      </c>
      <c r="L382" s="10">
        <v>144561.40635539251</v>
      </c>
      <c r="M382" s="10">
        <v>163439.62502651804</v>
      </c>
      <c r="N382" s="10">
        <v>154405.56769123705</v>
      </c>
      <c r="O382" s="10">
        <v>153173.40625641632</v>
      </c>
      <c r="P382" s="10">
        <v>151796.21085331871</v>
      </c>
      <c r="Q382" s="10">
        <v>150290.47402534238</v>
      </c>
      <c r="R382" s="10">
        <v>157987.92224686584</v>
      </c>
      <c r="S382" s="10">
        <v>146933.29204020667</v>
      </c>
      <c r="T382" s="10">
        <v>145111.60841193955</v>
      </c>
      <c r="U382" s="10">
        <v>143197.19620425155</v>
      </c>
      <c r="V382" s="10">
        <v>141203.07384955397</v>
      </c>
      <c r="W382" s="10">
        <v>149682.00549558018</v>
      </c>
      <c r="X382" s="10">
        <v>137000.36464988152</v>
      </c>
      <c r="Y382" s="10">
        <v>134816.2096411344</v>
      </c>
      <c r="Z382" s="10">
        <v>132574.31869849892</v>
      </c>
      <c r="AA382" s="10">
        <v>130285.66909897098</v>
      </c>
      <c r="AB382" s="10">
        <v>139886.29156981586</v>
      </c>
      <c r="AC382" s="10">
        <v>125582.4628045862</v>
      </c>
      <c r="AE382" s="8">
        <v>2221245.7401980152</v>
      </c>
      <c r="AF382" s="9" t="s">
        <v>23</v>
      </c>
    </row>
    <row r="383" spans="2:32" x14ac:dyDescent="0.5">
      <c r="B383" s="19" t="str">
        <f t="shared" ref="B383:C383" si="285">B343</f>
        <v>1TC3TR5</v>
      </c>
      <c r="C383" s="19" t="s">
        <v>54</v>
      </c>
      <c r="D383" s="4" t="s">
        <v>16</v>
      </c>
      <c r="E383" s="10">
        <v>159995.32625148227</v>
      </c>
      <c r="F383" s="10">
        <v>164635.35821664543</v>
      </c>
      <c r="G383" s="10">
        <v>155141.44109851951</v>
      </c>
      <c r="H383" s="10">
        <v>159873.29679254149</v>
      </c>
      <c r="I383" s="10">
        <v>150317.07804062238</v>
      </c>
      <c r="J383" s="10">
        <v>147511.0844335795</v>
      </c>
      <c r="K383" s="10">
        <v>144984.02782911953</v>
      </c>
      <c r="L383" s="10">
        <v>144561.40635539251</v>
      </c>
      <c r="M383" s="10">
        <v>163439.62502651804</v>
      </c>
      <c r="N383" s="10">
        <v>154405.56769123705</v>
      </c>
      <c r="O383" s="10">
        <v>153173.40625641632</v>
      </c>
      <c r="P383" s="10">
        <v>151796.21085331871</v>
      </c>
      <c r="Q383" s="10">
        <v>150290.47402534238</v>
      </c>
      <c r="R383" s="10">
        <v>157987.92224686584</v>
      </c>
      <c r="S383" s="10">
        <v>146933.29204020667</v>
      </c>
      <c r="T383" s="10">
        <v>145111.60841193955</v>
      </c>
      <c r="U383" s="10">
        <v>143197.19620425155</v>
      </c>
      <c r="V383" s="10">
        <v>141203.07384955397</v>
      </c>
      <c r="W383" s="10">
        <v>149682.00549558018</v>
      </c>
      <c r="X383" s="10">
        <v>137000.36464988152</v>
      </c>
      <c r="Y383" s="10">
        <v>134816.2096411344</v>
      </c>
      <c r="Z383" s="10">
        <v>132574.31869849892</v>
      </c>
      <c r="AA383" s="10">
        <v>130285.66909897098</v>
      </c>
      <c r="AB383" s="10">
        <v>139886.29156981586</v>
      </c>
      <c r="AC383" s="10">
        <v>125582.4628045862</v>
      </c>
      <c r="AE383" s="8">
        <v>2221245.7401980152</v>
      </c>
      <c r="AF383" s="9" t="s">
        <v>23</v>
      </c>
    </row>
    <row r="384" spans="2:32" x14ac:dyDescent="0.5">
      <c r="B384" s="19">
        <f t="shared" ref="B384:C384" si="286">B344</f>
        <v>16</v>
      </c>
      <c r="C384" s="19" t="s">
        <v>55</v>
      </c>
      <c r="D384" s="4" t="s">
        <v>16</v>
      </c>
      <c r="E384" s="10">
        <v>159995.32625148227</v>
      </c>
      <c r="F384" s="10">
        <v>164635.35821664543</v>
      </c>
      <c r="G384" s="10">
        <v>155141.44109851951</v>
      </c>
      <c r="H384" s="10">
        <v>159873.29679254149</v>
      </c>
      <c r="I384" s="10">
        <v>150317.07804062238</v>
      </c>
      <c r="J384" s="10">
        <v>147511.0844335795</v>
      </c>
      <c r="K384" s="10">
        <v>144984.02782911953</v>
      </c>
      <c r="L384" s="10">
        <v>144561.40635539251</v>
      </c>
      <c r="M384" s="10">
        <v>163439.62502651804</v>
      </c>
      <c r="N384" s="10">
        <v>154405.56769123705</v>
      </c>
      <c r="O384" s="10">
        <v>153173.40625641632</v>
      </c>
      <c r="P384" s="10">
        <v>151796.21085331871</v>
      </c>
      <c r="Q384" s="10">
        <v>150290.47402534238</v>
      </c>
      <c r="R384" s="10">
        <v>157987.92224686584</v>
      </c>
      <c r="S384" s="10">
        <v>146933.29204020667</v>
      </c>
      <c r="T384" s="10">
        <v>145111.60841193955</v>
      </c>
      <c r="U384" s="10">
        <v>143197.19620425155</v>
      </c>
      <c r="V384" s="10">
        <v>141203.07384955397</v>
      </c>
      <c r="W384" s="10">
        <v>149682.00549558018</v>
      </c>
      <c r="X384" s="10">
        <v>137000.36464988152</v>
      </c>
      <c r="Y384" s="10">
        <v>134816.2096411344</v>
      </c>
      <c r="Z384" s="10">
        <v>132574.31869849892</v>
      </c>
      <c r="AA384" s="10">
        <v>130285.66909897098</v>
      </c>
      <c r="AB384" s="10">
        <v>139886.29156981586</v>
      </c>
      <c r="AC384" s="10">
        <v>125582.4628045862</v>
      </c>
      <c r="AE384" s="8">
        <v>2221245.7401980152</v>
      </c>
      <c r="AF384" s="9" t="s">
        <v>23</v>
      </c>
    </row>
    <row r="385" spans="2:32" x14ac:dyDescent="0.5">
      <c r="B385" s="19">
        <f t="shared" ref="B385:C385" si="287">B345</f>
        <v>17</v>
      </c>
      <c r="C385" s="19" t="s">
        <v>7</v>
      </c>
      <c r="D385" s="4" t="s">
        <v>16</v>
      </c>
      <c r="E385" s="10">
        <v>159995.32625148227</v>
      </c>
      <c r="F385" s="10">
        <v>164635.35821664543</v>
      </c>
      <c r="G385" s="10">
        <v>155141.44109851951</v>
      </c>
      <c r="H385" s="10">
        <v>159873.29679254149</v>
      </c>
      <c r="I385" s="10">
        <v>150317.07804062238</v>
      </c>
      <c r="J385" s="10">
        <v>147511.0844335795</v>
      </c>
      <c r="K385" s="10">
        <v>144984.02782911953</v>
      </c>
      <c r="L385" s="10">
        <v>144561.40635539251</v>
      </c>
      <c r="M385" s="10">
        <v>163439.62502651804</v>
      </c>
      <c r="N385" s="10">
        <v>154405.56769123705</v>
      </c>
      <c r="O385" s="10">
        <v>153173.40625641632</v>
      </c>
      <c r="P385" s="10">
        <v>151796.21085331871</v>
      </c>
      <c r="Q385" s="10">
        <v>150290.47402534238</v>
      </c>
      <c r="R385" s="10">
        <v>157987.92224686584</v>
      </c>
      <c r="S385" s="10">
        <v>146933.29204020667</v>
      </c>
      <c r="T385" s="10">
        <v>145111.60841193955</v>
      </c>
      <c r="U385" s="10">
        <v>143197.19620425155</v>
      </c>
      <c r="V385" s="10">
        <v>141203.07384955397</v>
      </c>
      <c r="W385" s="10">
        <v>149682.00549558018</v>
      </c>
      <c r="X385" s="10">
        <v>137000.36464988152</v>
      </c>
      <c r="Y385" s="10">
        <v>134816.2096411344</v>
      </c>
      <c r="Z385" s="10">
        <v>132574.31869849892</v>
      </c>
      <c r="AA385" s="10">
        <v>130285.66909897098</v>
      </c>
      <c r="AB385" s="10">
        <v>139886.29156981586</v>
      </c>
      <c r="AC385" s="10">
        <v>125582.4628045862</v>
      </c>
      <c r="AE385" s="8">
        <v>2221245.7401980152</v>
      </c>
      <c r="AF385" s="9" t="s">
        <v>23</v>
      </c>
    </row>
    <row r="386" spans="2:32" x14ac:dyDescent="0.5">
      <c r="B386" s="19" t="str">
        <f t="shared" ref="B386:C386" si="288">B346</f>
        <v>1NoSTTX</v>
      </c>
      <c r="C386" s="19" t="s">
        <v>56</v>
      </c>
      <c r="D386" s="4" t="s">
        <v>16</v>
      </c>
      <c r="E386" s="10">
        <v>159995.32625148227</v>
      </c>
      <c r="F386" s="10">
        <v>164635.35821664543</v>
      </c>
      <c r="G386" s="10">
        <v>155141.44109851951</v>
      </c>
      <c r="H386" s="10">
        <v>159873.29679254149</v>
      </c>
      <c r="I386" s="10">
        <v>150317.07804062238</v>
      </c>
      <c r="J386" s="10">
        <v>147511.0844335795</v>
      </c>
      <c r="K386" s="10">
        <v>144984.02782911953</v>
      </c>
      <c r="L386" s="10">
        <v>144561.40635539251</v>
      </c>
      <c r="M386" s="10">
        <v>163439.62502651804</v>
      </c>
      <c r="N386" s="10">
        <v>154405.56769123705</v>
      </c>
      <c r="O386" s="10">
        <v>153173.40625641632</v>
      </c>
      <c r="P386" s="10">
        <v>151796.21085331871</v>
      </c>
      <c r="Q386" s="10">
        <v>150290.47402534238</v>
      </c>
      <c r="R386" s="10">
        <v>157987.92224686584</v>
      </c>
      <c r="S386" s="10">
        <v>146933.29204020667</v>
      </c>
      <c r="T386" s="10">
        <v>145111.60841193955</v>
      </c>
      <c r="U386" s="10">
        <v>143197.19620425155</v>
      </c>
      <c r="V386" s="10">
        <v>141203.07384955397</v>
      </c>
      <c r="W386" s="10">
        <v>149682.00549558018</v>
      </c>
      <c r="X386" s="10">
        <v>137000.36464988152</v>
      </c>
      <c r="Y386" s="10">
        <v>134816.2096411344</v>
      </c>
      <c r="Z386" s="10">
        <v>132574.31869849892</v>
      </c>
      <c r="AA386" s="10">
        <v>130285.66909897098</v>
      </c>
      <c r="AB386" s="10">
        <v>139886.29156981586</v>
      </c>
      <c r="AC386" s="10">
        <v>125582.4628045862</v>
      </c>
      <c r="AE386" s="8">
        <v>2221245.7401980152</v>
      </c>
      <c r="AF386" s="9" t="s">
        <v>23</v>
      </c>
    </row>
    <row r="387" spans="2:32" x14ac:dyDescent="0.5">
      <c r="B387" s="19" t="str">
        <f t="shared" ref="B387:C387" si="289">B347</f>
        <v>4NoST</v>
      </c>
      <c r="C387" s="19" t="s">
        <v>57</v>
      </c>
      <c r="D387" s="4" t="s">
        <v>16</v>
      </c>
      <c r="E387" s="10">
        <v>159995.32625148227</v>
      </c>
      <c r="F387" s="10">
        <v>164635.35821664543</v>
      </c>
      <c r="G387" s="10">
        <v>155141.44109851951</v>
      </c>
      <c r="H387" s="10">
        <v>159873.29679254149</v>
      </c>
      <c r="I387" s="10">
        <v>150317.07804062238</v>
      </c>
      <c r="J387" s="10">
        <v>147511.0844335795</v>
      </c>
      <c r="K387" s="10">
        <v>144984.02782911953</v>
      </c>
      <c r="L387" s="10">
        <v>144561.40635539251</v>
      </c>
      <c r="M387" s="10">
        <v>163439.62502651804</v>
      </c>
      <c r="N387" s="10">
        <v>154405.56769123705</v>
      </c>
      <c r="O387" s="10">
        <v>153173.40625641632</v>
      </c>
      <c r="P387" s="10">
        <v>151796.21085331871</v>
      </c>
      <c r="Q387" s="10">
        <v>150290.47402534238</v>
      </c>
      <c r="R387" s="10">
        <v>157987.92224686584</v>
      </c>
      <c r="S387" s="10">
        <v>146933.29204020667</v>
      </c>
      <c r="T387" s="10">
        <v>145111.60841193955</v>
      </c>
      <c r="U387" s="10">
        <v>143197.19620425155</v>
      </c>
      <c r="V387" s="10">
        <v>141203.07384955397</v>
      </c>
      <c r="W387" s="10">
        <v>149682.00549558018</v>
      </c>
      <c r="X387" s="10">
        <v>137000.36464988152</v>
      </c>
      <c r="Y387" s="10">
        <v>134816.2096411344</v>
      </c>
      <c r="Z387" s="10">
        <v>132574.31869849892</v>
      </c>
      <c r="AA387" s="10">
        <v>130285.66909897098</v>
      </c>
      <c r="AB387" s="10">
        <v>139886.29156981586</v>
      </c>
      <c r="AC387" s="10">
        <v>125582.4628045862</v>
      </c>
      <c r="AE387" s="8">
        <v>2221245.7401980152</v>
      </c>
      <c r="AF387" s="9" t="s">
        <v>23</v>
      </c>
    </row>
    <row r="388" spans="2:32" x14ac:dyDescent="0.5">
      <c r="B388" s="19" t="str">
        <f t="shared" ref="B388:C388" si="290">B348</f>
        <v>5NoST</v>
      </c>
      <c r="C388" s="19" t="s">
        <v>58</v>
      </c>
      <c r="D388" s="4" t="s">
        <v>16</v>
      </c>
      <c r="E388" s="10">
        <v>159995.32625148227</v>
      </c>
      <c r="F388" s="10">
        <v>164635.35821664543</v>
      </c>
      <c r="G388" s="10">
        <v>155141.44109851951</v>
      </c>
      <c r="H388" s="10">
        <v>159873.29679254149</v>
      </c>
      <c r="I388" s="10">
        <v>150317.07804062238</v>
      </c>
      <c r="J388" s="10">
        <v>147511.0844335795</v>
      </c>
      <c r="K388" s="10">
        <v>144984.02782911953</v>
      </c>
      <c r="L388" s="10">
        <v>144561.40635539251</v>
      </c>
      <c r="M388" s="10">
        <v>163439.62502651804</v>
      </c>
      <c r="N388" s="10">
        <v>154405.56769123705</v>
      </c>
      <c r="O388" s="10">
        <v>153173.40625641632</v>
      </c>
      <c r="P388" s="10">
        <v>151796.21085331871</v>
      </c>
      <c r="Q388" s="10">
        <v>150290.47402534238</v>
      </c>
      <c r="R388" s="10">
        <v>157987.92224686584</v>
      </c>
      <c r="S388" s="10">
        <v>146933.29204020667</v>
      </c>
      <c r="T388" s="10">
        <v>145111.60841193955</v>
      </c>
      <c r="U388" s="10">
        <v>143197.19620425155</v>
      </c>
      <c r="V388" s="10">
        <v>141203.07384955397</v>
      </c>
      <c r="W388" s="10">
        <v>149682.00549558018</v>
      </c>
      <c r="X388" s="10">
        <v>137000.36464988152</v>
      </c>
      <c r="Y388" s="10">
        <v>134816.2096411344</v>
      </c>
      <c r="Z388" s="10">
        <v>132574.31869849892</v>
      </c>
      <c r="AA388" s="10">
        <v>130285.66909897098</v>
      </c>
      <c r="AB388" s="10">
        <v>139886.29156981586</v>
      </c>
      <c r="AC388" s="10">
        <v>125582.4628045862</v>
      </c>
      <c r="AE388" s="8">
        <v>2221245.7401980152</v>
      </c>
      <c r="AF388" s="9" t="s">
        <v>23</v>
      </c>
    </row>
    <row r="389" spans="2:32" x14ac:dyDescent="0.5">
      <c r="B389" s="19" t="str">
        <f t="shared" ref="B389:C389" si="291">B349</f>
        <v>17NoST</v>
      </c>
      <c r="C389" s="19" t="s">
        <v>59</v>
      </c>
      <c r="D389" s="4" t="s">
        <v>16</v>
      </c>
      <c r="E389" s="10">
        <v>159995.32625148227</v>
      </c>
      <c r="F389" s="10">
        <v>164635.35821664543</v>
      </c>
      <c r="G389" s="10">
        <v>155141.44109851951</v>
      </c>
      <c r="H389" s="10">
        <v>159873.29679254149</v>
      </c>
      <c r="I389" s="10">
        <v>150317.07804062238</v>
      </c>
      <c r="J389" s="10">
        <v>147511.0844335795</v>
      </c>
      <c r="K389" s="10">
        <v>144984.02782911953</v>
      </c>
      <c r="L389" s="10">
        <v>144561.40635539251</v>
      </c>
      <c r="M389" s="10">
        <v>163439.62502651804</v>
      </c>
      <c r="N389" s="10">
        <v>154405.56769123705</v>
      </c>
      <c r="O389" s="10">
        <v>153173.40625641632</v>
      </c>
      <c r="P389" s="10">
        <v>151796.21085331871</v>
      </c>
      <c r="Q389" s="10">
        <v>150290.47402534238</v>
      </c>
      <c r="R389" s="10">
        <v>157987.92224686584</v>
      </c>
      <c r="S389" s="10">
        <v>146933.29204020667</v>
      </c>
      <c r="T389" s="10">
        <v>145111.60841193955</v>
      </c>
      <c r="U389" s="10">
        <v>143197.19620425155</v>
      </c>
      <c r="V389" s="10">
        <v>141203.07384955397</v>
      </c>
      <c r="W389" s="10">
        <v>149682.00549558018</v>
      </c>
      <c r="X389" s="10">
        <v>137000.36464988152</v>
      </c>
      <c r="Y389" s="10">
        <v>134816.2096411344</v>
      </c>
      <c r="Z389" s="10">
        <v>132574.31869849892</v>
      </c>
      <c r="AA389" s="10">
        <v>130285.66909897098</v>
      </c>
      <c r="AB389" s="10">
        <v>139886.29156981586</v>
      </c>
      <c r="AC389" s="10">
        <v>125582.4628045862</v>
      </c>
      <c r="AE389" s="8">
        <v>2221245.7401980152</v>
      </c>
      <c r="AF389" s="9" t="s">
        <v>23</v>
      </c>
    </row>
    <row r="390" spans="2:32" x14ac:dyDescent="0.5">
      <c r="B390" s="19" t="str">
        <f t="shared" ref="B390:C390" si="292">B350</f>
        <v>1LBNoSTTx</v>
      </c>
      <c r="C390" s="19" t="s">
        <v>60</v>
      </c>
      <c r="D390" s="4" t="s">
        <v>16</v>
      </c>
      <c r="E390" s="10">
        <v>159995.32625148227</v>
      </c>
      <c r="F390" s="10">
        <v>164635.35821664543</v>
      </c>
      <c r="G390" s="10">
        <v>155141.44109851951</v>
      </c>
      <c r="H390" s="10">
        <v>159873.29679254149</v>
      </c>
      <c r="I390" s="10">
        <v>150317.07804062238</v>
      </c>
      <c r="J390" s="10">
        <v>147511.0844335795</v>
      </c>
      <c r="K390" s="10">
        <v>144984.02782911953</v>
      </c>
      <c r="L390" s="10">
        <v>144561.40635539251</v>
      </c>
      <c r="M390" s="10">
        <v>163439.62502651804</v>
      </c>
      <c r="N390" s="10">
        <v>154405.56769123705</v>
      </c>
      <c r="O390" s="10">
        <v>153173.40625641632</v>
      </c>
      <c r="P390" s="10">
        <v>151796.21085331871</v>
      </c>
      <c r="Q390" s="10">
        <v>150290.47402534238</v>
      </c>
      <c r="R390" s="10">
        <v>157987.92224686584</v>
      </c>
      <c r="S390" s="10">
        <v>146933.29204020667</v>
      </c>
      <c r="T390" s="10">
        <v>145111.60841193955</v>
      </c>
      <c r="U390" s="10">
        <v>143197.19620425155</v>
      </c>
      <c r="V390" s="10">
        <v>141203.07384955397</v>
      </c>
      <c r="W390" s="10">
        <v>149682.00549558018</v>
      </c>
      <c r="X390" s="10">
        <v>137000.36464988152</v>
      </c>
      <c r="Y390" s="10">
        <v>134816.2096411344</v>
      </c>
      <c r="Z390" s="10">
        <v>132574.31869849892</v>
      </c>
      <c r="AA390" s="10">
        <v>130285.66909897098</v>
      </c>
      <c r="AB390" s="10">
        <v>139886.29156981586</v>
      </c>
      <c r="AC390" s="10">
        <v>125582.4628045862</v>
      </c>
      <c r="AE390" s="8">
        <v>2221245.7401980152</v>
      </c>
      <c r="AF390" s="9" t="s">
        <v>23</v>
      </c>
    </row>
    <row r="391" spans="2:32" x14ac:dyDescent="0.5">
      <c r="B391" s="19" t="str">
        <f t="shared" ref="B391:C391" si="293">B351</f>
        <v>1CTCCInc</v>
      </c>
      <c r="C391" s="19" t="s">
        <v>61</v>
      </c>
      <c r="D391" s="4" t="s">
        <v>16</v>
      </c>
      <c r="E391" s="10">
        <v>159995.32625148227</v>
      </c>
      <c r="F391" s="10">
        <v>164635.35821664543</v>
      </c>
      <c r="G391" s="10">
        <v>155141.44109851951</v>
      </c>
      <c r="H391" s="10">
        <v>159873.29679254149</v>
      </c>
      <c r="I391" s="10">
        <v>150317.07804062238</v>
      </c>
      <c r="J391" s="10">
        <v>147511.0844335795</v>
      </c>
      <c r="K391" s="10">
        <v>144984.02782911953</v>
      </c>
      <c r="L391" s="10">
        <v>144561.40635539251</v>
      </c>
      <c r="M391" s="10">
        <v>163439.62502651804</v>
      </c>
      <c r="N391" s="10">
        <v>154405.56769123705</v>
      </c>
      <c r="O391" s="10">
        <v>153173.40625641632</v>
      </c>
      <c r="P391" s="10">
        <v>151796.21085331871</v>
      </c>
      <c r="Q391" s="10">
        <v>150290.47402534238</v>
      </c>
      <c r="R391" s="10">
        <v>157987.92224686584</v>
      </c>
      <c r="S391" s="10">
        <v>146933.29204020667</v>
      </c>
      <c r="T391" s="10">
        <v>145111.60841193955</v>
      </c>
      <c r="U391" s="10">
        <v>143197.19620425155</v>
      </c>
      <c r="V391" s="10">
        <v>141203.07384955397</v>
      </c>
      <c r="W391" s="10">
        <v>149682.00549558018</v>
      </c>
      <c r="X391" s="10">
        <v>137000.36464988152</v>
      </c>
      <c r="Y391" s="10">
        <v>134816.2096411344</v>
      </c>
      <c r="Z391" s="10">
        <v>132574.31869849892</v>
      </c>
      <c r="AA391" s="10">
        <v>130285.66909897098</v>
      </c>
      <c r="AB391" s="10">
        <v>139886.29156981586</v>
      </c>
      <c r="AC391" s="10">
        <v>125582.4628045862</v>
      </c>
      <c r="AE391" s="8">
        <v>2221245.7401980152</v>
      </c>
      <c r="AF391" s="9" t="s">
        <v>23</v>
      </c>
    </row>
    <row r="392" spans="2:32" x14ac:dyDescent="0.5">
      <c r="B392" s="19" t="str">
        <f t="shared" ref="B392:C392" si="294">B352</f>
        <v>26LB</v>
      </c>
      <c r="C392" s="19" t="s">
        <v>62</v>
      </c>
      <c r="D392" s="4" t="s">
        <v>16</v>
      </c>
      <c r="E392" s="10">
        <v>159995.32625148227</v>
      </c>
      <c r="F392" s="10">
        <v>164635.35821664543</v>
      </c>
      <c r="G392" s="10">
        <v>155141.44109851951</v>
      </c>
      <c r="H392" s="10">
        <v>159873.29679254149</v>
      </c>
      <c r="I392" s="10">
        <v>150317.07804062238</v>
      </c>
      <c r="J392" s="10">
        <v>147511.0844335795</v>
      </c>
      <c r="K392" s="10">
        <v>144984.02782911953</v>
      </c>
      <c r="L392" s="10">
        <v>144561.40635539251</v>
      </c>
      <c r="M392" s="10">
        <v>163439.62502651804</v>
      </c>
      <c r="N392" s="10">
        <v>154405.56769123705</v>
      </c>
      <c r="O392" s="10">
        <v>153173.40625641632</v>
      </c>
      <c r="P392" s="10">
        <v>151796.21085331871</v>
      </c>
      <c r="Q392" s="10">
        <v>150290.47402534238</v>
      </c>
      <c r="R392" s="10">
        <v>157987.92224686584</v>
      </c>
      <c r="S392" s="10">
        <v>146933.29204020667</v>
      </c>
      <c r="T392" s="10">
        <v>145111.60841193955</v>
      </c>
      <c r="U392" s="10">
        <v>143197.19620425155</v>
      </c>
      <c r="V392" s="10">
        <v>141203.07384955397</v>
      </c>
      <c r="W392" s="10">
        <v>149682.00549558018</v>
      </c>
      <c r="X392" s="10">
        <v>137000.36464988152</v>
      </c>
      <c r="Y392" s="10">
        <v>134816.2096411344</v>
      </c>
      <c r="Z392" s="10">
        <v>132574.31869849892</v>
      </c>
      <c r="AA392" s="10">
        <v>130285.66909897098</v>
      </c>
      <c r="AB392" s="10">
        <v>139886.29156981586</v>
      </c>
      <c r="AC392" s="10">
        <v>125582.4628045862</v>
      </c>
      <c r="AE392" s="8">
        <v>2221245.7401980152</v>
      </c>
      <c r="AF392" s="9" t="s">
        <v>23</v>
      </c>
    </row>
    <row r="393" spans="2:32" x14ac:dyDescent="0.5">
      <c r="B393" s="19">
        <f t="shared" ref="B393:C393" si="295">B353</f>
        <v>25</v>
      </c>
      <c r="C393" s="19" t="s">
        <v>8</v>
      </c>
      <c r="D393" s="4" t="s">
        <v>16</v>
      </c>
      <c r="E393" s="10">
        <v>159995.32625148227</v>
      </c>
      <c r="F393" s="10">
        <v>164635.35821664543</v>
      </c>
      <c r="G393" s="10">
        <v>155141.44109851951</v>
      </c>
      <c r="H393" s="10">
        <v>159873.29679254149</v>
      </c>
      <c r="I393" s="10">
        <v>150317.07804062238</v>
      </c>
      <c r="J393" s="10">
        <v>147511.0844335795</v>
      </c>
      <c r="K393" s="10">
        <v>144984.02782911953</v>
      </c>
      <c r="L393" s="10">
        <v>144561.40635539251</v>
      </c>
      <c r="M393" s="10">
        <v>163439.62502651804</v>
      </c>
      <c r="N393" s="10">
        <v>154405.56769123705</v>
      </c>
      <c r="O393" s="10">
        <v>153173.40625641632</v>
      </c>
      <c r="P393" s="10">
        <v>151796.21085331871</v>
      </c>
      <c r="Q393" s="10">
        <v>150290.47402534238</v>
      </c>
      <c r="R393" s="10">
        <v>157987.92224686584</v>
      </c>
      <c r="S393" s="10">
        <v>146933.29204020667</v>
      </c>
      <c r="T393" s="10">
        <v>145111.60841193955</v>
      </c>
      <c r="U393" s="10">
        <v>143197.19620425155</v>
      </c>
      <c r="V393" s="10">
        <v>141203.07384955397</v>
      </c>
      <c r="W393" s="10">
        <v>149682.00549558018</v>
      </c>
      <c r="X393" s="10">
        <v>137000.36464988152</v>
      </c>
      <c r="Y393" s="10">
        <v>134816.2096411344</v>
      </c>
      <c r="Z393" s="10">
        <v>132574.31869849892</v>
      </c>
      <c r="AA393" s="10">
        <v>130285.66909897098</v>
      </c>
      <c r="AB393" s="10">
        <v>139886.29156981586</v>
      </c>
      <c r="AC393" s="10">
        <v>125582.4628045862</v>
      </c>
      <c r="AE393" s="8">
        <v>2221245.7401980152</v>
      </c>
      <c r="AF393" s="9" t="s">
        <v>23</v>
      </c>
    </row>
    <row r="394" spans="2:32" x14ac:dyDescent="0.5">
      <c r="B394" s="19">
        <f t="shared" ref="B394:C394" si="296">B354</f>
        <v>26</v>
      </c>
      <c r="C394" s="19" t="s">
        <v>9</v>
      </c>
      <c r="D394" s="4" t="s">
        <v>16</v>
      </c>
      <c r="E394" s="10">
        <v>159995.32625148227</v>
      </c>
      <c r="F394" s="10">
        <v>164635.35821664543</v>
      </c>
      <c r="G394" s="10">
        <v>155141.44109851951</v>
      </c>
      <c r="H394" s="10">
        <v>159873.29679254149</v>
      </c>
      <c r="I394" s="10">
        <v>150317.07804062238</v>
      </c>
      <c r="J394" s="10">
        <v>147511.0844335795</v>
      </c>
      <c r="K394" s="10">
        <v>144984.02782911953</v>
      </c>
      <c r="L394" s="10">
        <v>144561.40635539251</v>
      </c>
      <c r="M394" s="10">
        <v>163439.62502651804</v>
      </c>
      <c r="N394" s="10">
        <v>154405.56769123705</v>
      </c>
      <c r="O394" s="10">
        <v>153173.40625641632</v>
      </c>
      <c r="P394" s="10">
        <v>151796.21085331871</v>
      </c>
      <c r="Q394" s="10">
        <v>150290.47402534238</v>
      </c>
      <c r="R394" s="10">
        <v>157987.92224686584</v>
      </c>
      <c r="S394" s="10">
        <v>146933.29204020667</v>
      </c>
      <c r="T394" s="10">
        <v>145111.60841193955</v>
      </c>
      <c r="U394" s="10">
        <v>143197.19620425155</v>
      </c>
      <c r="V394" s="10">
        <v>141203.07384955397</v>
      </c>
      <c r="W394" s="10">
        <v>149682.00549558018</v>
      </c>
      <c r="X394" s="10">
        <v>137000.36464988152</v>
      </c>
      <c r="Y394" s="10">
        <v>134816.2096411344</v>
      </c>
      <c r="Z394" s="10">
        <v>132574.31869849892</v>
      </c>
      <c r="AA394" s="10">
        <v>130285.66909897098</v>
      </c>
      <c r="AB394" s="10">
        <v>139886.29156981586</v>
      </c>
      <c r="AC394" s="10">
        <v>125582.4628045862</v>
      </c>
      <c r="AE394" s="8">
        <v>2221245.7401980152</v>
      </c>
      <c r="AF394" s="9" t="s">
        <v>23</v>
      </c>
    </row>
    <row r="395" spans="2:32" x14ac:dyDescent="0.5">
      <c r="B395" s="19" t="str">
        <f t="shared" ref="B395:C395" si="297">B355</f>
        <v>1LB</v>
      </c>
      <c r="C395" s="19" t="s">
        <v>63</v>
      </c>
      <c r="D395" s="4" t="s">
        <v>16</v>
      </c>
      <c r="E395" s="10">
        <v>159995.32625148227</v>
      </c>
      <c r="F395" s="10">
        <v>164635.35821664543</v>
      </c>
      <c r="G395" s="10">
        <v>155141.44109851951</v>
      </c>
      <c r="H395" s="10">
        <v>159873.29679254149</v>
      </c>
      <c r="I395" s="10">
        <v>150317.07804062238</v>
      </c>
      <c r="J395" s="10">
        <v>147511.0844335795</v>
      </c>
      <c r="K395" s="10">
        <v>144984.02782911953</v>
      </c>
      <c r="L395" s="10">
        <v>144561.40635539251</v>
      </c>
      <c r="M395" s="10">
        <v>163439.62502651804</v>
      </c>
      <c r="N395" s="10">
        <v>154405.56769123705</v>
      </c>
      <c r="O395" s="10">
        <v>153173.40625641632</v>
      </c>
      <c r="P395" s="10">
        <v>151796.21085331871</v>
      </c>
      <c r="Q395" s="10">
        <v>150290.47402534238</v>
      </c>
      <c r="R395" s="10">
        <v>157987.92224686584</v>
      </c>
      <c r="S395" s="10">
        <v>146933.29204020667</v>
      </c>
      <c r="T395" s="10">
        <v>145111.60841193955</v>
      </c>
      <c r="U395" s="10">
        <v>143197.19620425155</v>
      </c>
      <c r="V395" s="10">
        <v>141203.07384955397</v>
      </c>
      <c r="W395" s="10">
        <v>149682.00549558018</v>
      </c>
      <c r="X395" s="10">
        <v>137000.36464988152</v>
      </c>
      <c r="Y395" s="10">
        <v>134816.2096411344</v>
      </c>
      <c r="Z395" s="10">
        <v>132574.31869849892</v>
      </c>
      <c r="AA395" s="10">
        <v>130285.66909897098</v>
      </c>
      <c r="AB395" s="10">
        <v>139886.29156981586</v>
      </c>
      <c r="AC395" s="10">
        <v>125582.4628045862</v>
      </c>
      <c r="AE395" s="8">
        <v>2221245.7401980152</v>
      </c>
      <c r="AF395" s="9" t="s">
        <v>23</v>
      </c>
    </row>
    <row r="396" spans="2:32" x14ac:dyDescent="0.5">
      <c r="B396" s="19" t="str">
        <f t="shared" ref="B396:C396" si="298">B356</f>
        <v>13LB</v>
      </c>
      <c r="C396" s="19" t="s">
        <v>64</v>
      </c>
      <c r="D396" s="4" t="s">
        <v>16</v>
      </c>
      <c r="E396" s="10">
        <v>159995.32625148227</v>
      </c>
      <c r="F396" s="10">
        <v>164635.35821664543</v>
      </c>
      <c r="G396" s="10">
        <v>155141.44109851951</v>
      </c>
      <c r="H396" s="10">
        <v>159873.29679254149</v>
      </c>
      <c r="I396" s="10">
        <v>150317.07804062238</v>
      </c>
      <c r="J396" s="10">
        <v>147511.0844335795</v>
      </c>
      <c r="K396" s="10">
        <v>144984.02782911953</v>
      </c>
      <c r="L396" s="10">
        <v>144561.40635539251</v>
      </c>
      <c r="M396" s="10">
        <v>163439.62502651804</v>
      </c>
      <c r="N396" s="10">
        <v>154405.56769123705</v>
      </c>
      <c r="O396" s="10">
        <v>153173.40625641632</v>
      </c>
      <c r="P396" s="10">
        <v>151796.21085331871</v>
      </c>
      <c r="Q396" s="10">
        <v>150290.47402534238</v>
      </c>
      <c r="R396" s="10">
        <v>157987.92224686584</v>
      </c>
      <c r="S396" s="10">
        <v>146933.29204020667</v>
      </c>
      <c r="T396" s="10">
        <v>145111.60841193955</v>
      </c>
      <c r="U396" s="10">
        <v>143197.19620425155</v>
      </c>
      <c r="V396" s="10">
        <v>141203.07384955397</v>
      </c>
      <c r="W396" s="10">
        <v>149682.00549558018</v>
      </c>
      <c r="X396" s="10">
        <v>137000.36464988152</v>
      </c>
      <c r="Y396" s="10">
        <v>134816.2096411344</v>
      </c>
      <c r="Z396" s="10">
        <v>132574.31869849892</v>
      </c>
      <c r="AA396" s="10">
        <v>130285.66909897098</v>
      </c>
      <c r="AB396" s="10">
        <v>139886.29156981586</v>
      </c>
      <c r="AC396" s="10">
        <v>125582.4628045862</v>
      </c>
      <c r="AE396" s="8">
        <v>2221245.7401980152</v>
      </c>
      <c r="AF396" s="9" t="s">
        <v>23</v>
      </c>
    </row>
    <row r="397" spans="2:32" x14ac:dyDescent="0.5">
      <c r="B397" s="19" t="str">
        <f t="shared" ref="B397:C397" si="299">B357</f>
        <v>1HCTCC</v>
      </c>
      <c r="C397" s="19" t="s">
        <v>81</v>
      </c>
      <c r="D397" s="4" t="s">
        <v>16</v>
      </c>
      <c r="E397" s="10">
        <v>159995.32625148227</v>
      </c>
      <c r="F397" s="10">
        <v>164635.35821664543</v>
      </c>
      <c r="G397" s="10">
        <v>155141.44109851951</v>
      </c>
      <c r="H397" s="10">
        <v>159873.29679254149</v>
      </c>
      <c r="I397" s="10">
        <v>150317.07804062238</v>
      </c>
      <c r="J397" s="10">
        <v>147511.0844335795</v>
      </c>
      <c r="K397" s="10">
        <v>144984.02782911953</v>
      </c>
      <c r="L397" s="10">
        <v>144561.40635539251</v>
      </c>
      <c r="M397" s="10">
        <v>163439.62502651804</v>
      </c>
      <c r="N397" s="10">
        <v>154405.56769123705</v>
      </c>
      <c r="O397" s="10">
        <v>153173.40625641632</v>
      </c>
      <c r="P397" s="10">
        <v>151796.21085331871</v>
      </c>
      <c r="Q397" s="10">
        <v>150290.47402534238</v>
      </c>
      <c r="R397" s="10">
        <v>157987.92224686584</v>
      </c>
      <c r="S397" s="10">
        <v>146933.29204020667</v>
      </c>
      <c r="T397" s="10">
        <v>145111.60841193955</v>
      </c>
      <c r="U397" s="10">
        <v>143197.19620425155</v>
      </c>
      <c r="V397" s="10">
        <v>141203.07384955397</v>
      </c>
      <c r="W397" s="10">
        <v>149682.00549558018</v>
      </c>
      <c r="X397" s="10">
        <v>137000.36464988152</v>
      </c>
      <c r="Y397" s="10">
        <v>134816.2096411344</v>
      </c>
      <c r="Z397" s="10">
        <v>132574.31869849892</v>
      </c>
      <c r="AA397" s="10">
        <v>130285.66909897098</v>
      </c>
      <c r="AB397" s="10">
        <v>139886.29156981586</v>
      </c>
      <c r="AC397" s="10">
        <v>125582.4628045862</v>
      </c>
      <c r="AE397" s="8">
        <v>2221245.7401980152</v>
      </c>
      <c r="AF397" s="9" t="s">
        <v>23</v>
      </c>
    </row>
    <row r="398" spans="2:32" x14ac:dyDescent="0.5">
      <c r="B398" s="19" t="str">
        <f t="shared" ref="B398:C398" si="300">B358</f>
        <v>1HCTCCInc</v>
      </c>
      <c r="C398" s="19" t="s">
        <v>82</v>
      </c>
      <c r="D398" s="4" t="s">
        <v>16</v>
      </c>
      <c r="E398" s="10">
        <v>159995.32625148227</v>
      </c>
      <c r="F398" s="10">
        <v>164635.35821664543</v>
      </c>
      <c r="G398" s="10">
        <v>155141.44109851951</v>
      </c>
      <c r="H398" s="10">
        <v>159873.29679254149</v>
      </c>
      <c r="I398" s="10">
        <v>150317.07804062238</v>
      </c>
      <c r="J398" s="10">
        <v>147511.0844335795</v>
      </c>
      <c r="K398" s="10">
        <v>144984.02782911953</v>
      </c>
      <c r="L398" s="10">
        <v>144561.40635539251</v>
      </c>
      <c r="M398" s="10">
        <v>163439.62502651804</v>
      </c>
      <c r="N398" s="10">
        <v>154405.56769123705</v>
      </c>
      <c r="O398" s="10">
        <v>153173.40625641632</v>
      </c>
      <c r="P398" s="10">
        <v>151796.21085331871</v>
      </c>
      <c r="Q398" s="10">
        <v>150290.47402534238</v>
      </c>
      <c r="R398" s="10">
        <v>157987.92224686584</v>
      </c>
      <c r="S398" s="10">
        <v>146933.29204020667</v>
      </c>
      <c r="T398" s="10">
        <v>145111.60841193955</v>
      </c>
      <c r="U398" s="10">
        <v>143197.19620425155</v>
      </c>
      <c r="V398" s="10">
        <v>141203.07384955397</v>
      </c>
      <c r="W398" s="10">
        <v>149682.00549558018</v>
      </c>
      <c r="X398" s="10">
        <v>137000.36464988152</v>
      </c>
      <c r="Y398" s="10">
        <v>134816.2096411344</v>
      </c>
      <c r="Z398" s="10">
        <v>132574.31869849892</v>
      </c>
      <c r="AA398" s="10">
        <v>130285.66909897098</v>
      </c>
      <c r="AB398" s="10">
        <v>139886.29156981586</v>
      </c>
      <c r="AC398" s="10">
        <v>125582.4628045862</v>
      </c>
      <c r="AE398" s="8">
        <v>2221245.7401980152</v>
      </c>
      <c r="AF398" s="9" t="s">
        <v>23</v>
      </c>
    </row>
    <row r="399" spans="2:32" s="17" customFormat="1" x14ac:dyDescent="0.5">
      <c r="B399" s="19" t="str">
        <f t="shared" ref="B399:C399" si="301">B359</f>
        <v>1LG</v>
      </c>
      <c r="C399" s="19" t="s">
        <v>66</v>
      </c>
      <c r="D399" s="19" t="s">
        <v>16</v>
      </c>
      <c r="E399" s="21">
        <v>159995.32625148227</v>
      </c>
      <c r="F399" s="21">
        <v>164635.35821664543</v>
      </c>
      <c r="G399" s="21">
        <v>155141.44109851951</v>
      </c>
      <c r="H399" s="21">
        <v>159873.29679254149</v>
      </c>
      <c r="I399" s="21">
        <v>150317.07804062238</v>
      </c>
      <c r="J399" s="21">
        <v>147511.0844335795</v>
      </c>
      <c r="K399" s="21">
        <v>144984.02782911953</v>
      </c>
      <c r="L399" s="21">
        <v>144561.40635539251</v>
      </c>
      <c r="M399" s="21">
        <v>163439.62502651804</v>
      </c>
      <c r="N399" s="21">
        <v>154405.56769123705</v>
      </c>
      <c r="O399" s="21">
        <v>153173.40625641632</v>
      </c>
      <c r="P399" s="21">
        <v>151796.21085331871</v>
      </c>
      <c r="Q399" s="21">
        <v>150290.47402534238</v>
      </c>
      <c r="R399" s="21">
        <v>157987.92224686584</v>
      </c>
      <c r="S399" s="21">
        <v>146933.29204020667</v>
      </c>
      <c r="T399" s="21">
        <v>145111.60841193955</v>
      </c>
      <c r="U399" s="21">
        <v>143197.19620425155</v>
      </c>
      <c r="V399" s="21">
        <v>141203.07384955397</v>
      </c>
      <c r="W399" s="21">
        <v>149682.00549558018</v>
      </c>
      <c r="X399" s="21">
        <v>137000.36464988152</v>
      </c>
      <c r="Y399" s="21">
        <v>134816.2096411344</v>
      </c>
      <c r="Z399" s="21">
        <v>132574.31869849892</v>
      </c>
      <c r="AA399" s="21">
        <v>130285.66909897098</v>
      </c>
      <c r="AB399" s="21">
        <v>139886.29156981586</v>
      </c>
      <c r="AC399" s="21">
        <v>125582.4628045862</v>
      </c>
      <c r="AE399" s="8">
        <v>2221245.7401980152</v>
      </c>
      <c r="AF399" s="9" t="s">
        <v>23</v>
      </c>
    </row>
    <row r="400" spans="2:32" s="17" customFormat="1" x14ac:dyDescent="0.5">
      <c r="B400" s="19" t="str">
        <f t="shared" ref="B400:C400" si="302">B360</f>
        <v>1HG</v>
      </c>
      <c r="C400" s="19" t="s">
        <v>68</v>
      </c>
      <c r="D400" s="19" t="s">
        <v>16</v>
      </c>
      <c r="E400" s="21">
        <v>159995.32625148227</v>
      </c>
      <c r="F400" s="21">
        <v>164635.35821664543</v>
      </c>
      <c r="G400" s="21">
        <v>155141.44109851951</v>
      </c>
      <c r="H400" s="21">
        <v>159873.29679254149</v>
      </c>
      <c r="I400" s="21">
        <v>150317.07804062238</v>
      </c>
      <c r="J400" s="21">
        <v>147511.0844335795</v>
      </c>
      <c r="K400" s="21">
        <v>144984.02782911953</v>
      </c>
      <c r="L400" s="21">
        <v>144561.40635539251</v>
      </c>
      <c r="M400" s="21">
        <v>163439.62502651804</v>
      </c>
      <c r="N400" s="21">
        <v>154405.56769123705</v>
      </c>
      <c r="O400" s="21">
        <v>153173.40625641632</v>
      </c>
      <c r="P400" s="21">
        <v>151796.21085331871</v>
      </c>
      <c r="Q400" s="21">
        <v>150290.47402534238</v>
      </c>
      <c r="R400" s="21">
        <v>157987.92224686584</v>
      </c>
      <c r="S400" s="21">
        <v>146933.29204020667</v>
      </c>
      <c r="T400" s="21">
        <v>145111.60841193955</v>
      </c>
      <c r="U400" s="21">
        <v>143197.19620425155</v>
      </c>
      <c r="V400" s="21">
        <v>141203.07384955397</v>
      </c>
      <c r="W400" s="21">
        <v>149682.00549558018</v>
      </c>
      <c r="X400" s="21">
        <v>137000.36464988152</v>
      </c>
      <c r="Y400" s="21">
        <v>134816.2096411344</v>
      </c>
      <c r="Z400" s="21">
        <v>132574.31869849892</v>
      </c>
      <c r="AA400" s="21">
        <v>130285.66909897098</v>
      </c>
      <c r="AB400" s="21">
        <v>139886.29156981586</v>
      </c>
      <c r="AC400" s="21">
        <v>125582.4628045862</v>
      </c>
      <c r="AE400" s="8">
        <v>2221245.7401980152</v>
      </c>
      <c r="AF400" s="9" t="s">
        <v>23</v>
      </c>
    </row>
    <row r="401" spans="2:32" s="17" customFormat="1" x14ac:dyDescent="0.5">
      <c r="B401" s="19" t="str">
        <f t="shared" ref="B401:C401" si="303">B361</f>
        <v>2TC3TR5</v>
      </c>
      <c r="C401" s="19" t="s">
        <v>70</v>
      </c>
      <c r="D401" s="19" t="s">
        <v>16</v>
      </c>
      <c r="E401" s="21">
        <v>159995.32625148227</v>
      </c>
      <c r="F401" s="21">
        <v>164635.35821664543</v>
      </c>
      <c r="G401" s="21">
        <v>155141.44109851951</v>
      </c>
      <c r="H401" s="21">
        <v>159873.29679254149</v>
      </c>
      <c r="I401" s="21">
        <v>150317.07804062238</v>
      </c>
      <c r="J401" s="21">
        <v>147511.0844335795</v>
      </c>
      <c r="K401" s="21">
        <v>144984.02782911953</v>
      </c>
      <c r="L401" s="21">
        <v>144561.40635539251</v>
      </c>
      <c r="M401" s="21">
        <v>163439.62502651804</v>
      </c>
      <c r="N401" s="21">
        <v>154405.56769123705</v>
      </c>
      <c r="O401" s="21">
        <v>153173.40625641632</v>
      </c>
      <c r="P401" s="21">
        <v>151796.21085331871</v>
      </c>
      <c r="Q401" s="21">
        <v>150290.47402534238</v>
      </c>
      <c r="R401" s="21">
        <v>157987.92224686584</v>
      </c>
      <c r="S401" s="21">
        <v>146933.29204020667</v>
      </c>
      <c r="T401" s="21">
        <v>145111.60841193955</v>
      </c>
      <c r="U401" s="21">
        <v>143197.19620425155</v>
      </c>
      <c r="V401" s="21">
        <v>141203.07384955397</v>
      </c>
      <c r="W401" s="21">
        <v>149682.00549558018</v>
      </c>
      <c r="X401" s="21">
        <v>137000.36464988152</v>
      </c>
      <c r="Y401" s="21">
        <v>134816.2096411344</v>
      </c>
      <c r="Z401" s="21">
        <v>132574.31869849892</v>
      </c>
      <c r="AA401" s="21">
        <v>130285.66909897098</v>
      </c>
      <c r="AB401" s="21">
        <v>139886.29156981586</v>
      </c>
      <c r="AC401" s="21">
        <v>125582.4628045862</v>
      </c>
      <c r="AE401" s="8">
        <v>2221245.7401980152</v>
      </c>
      <c r="AF401" s="9" t="s">
        <v>23</v>
      </c>
    </row>
    <row r="402" spans="2:32" s="17" customFormat="1" x14ac:dyDescent="0.5">
      <c r="B402" s="19" t="str">
        <f t="shared" ref="B402:C402" si="304">B362</f>
        <v>2LG</v>
      </c>
      <c r="C402" s="19" t="s">
        <v>72</v>
      </c>
      <c r="D402" s="19" t="s">
        <v>16</v>
      </c>
      <c r="E402" s="21">
        <v>159995.32625148227</v>
      </c>
      <c r="F402" s="21">
        <v>164635.35821664543</v>
      </c>
      <c r="G402" s="21">
        <v>155141.44109851951</v>
      </c>
      <c r="H402" s="21">
        <v>159873.29679254149</v>
      </c>
      <c r="I402" s="21">
        <v>150317.07804062238</v>
      </c>
      <c r="J402" s="21">
        <v>147511.0844335795</v>
      </c>
      <c r="K402" s="21">
        <v>144984.02782911953</v>
      </c>
      <c r="L402" s="21">
        <v>144561.40635539251</v>
      </c>
      <c r="M402" s="21">
        <v>163439.62502651804</v>
      </c>
      <c r="N402" s="21">
        <v>154405.56769123705</v>
      </c>
      <c r="O402" s="21">
        <v>153173.40625641632</v>
      </c>
      <c r="P402" s="21">
        <v>151796.21085331871</v>
      </c>
      <c r="Q402" s="21">
        <v>150290.47402534238</v>
      </c>
      <c r="R402" s="21">
        <v>157987.92224686584</v>
      </c>
      <c r="S402" s="21">
        <v>146933.29204020667</v>
      </c>
      <c r="T402" s="21">
        <v>145111.60841193955</v>
      </c>
      <c r="U402" s="21">
        <v>143197.19620425155</v>
      </c>
      <c r="V402" s="21">
        <v>141203.07384955397</v>
      </c>
      <c r="W402" s="21">
        <v>149682.00549558018</v>
      </c>
      <c r="X402" s="21">
        <v>137000.36464988152</v>
      </c>
      <c r="Y402" s="21">
        <v>134816.2096411344</v>
      </c>
      <c r="Z402" s="21">
        <v>132574.31869849892</v>
      </c>
      <c r="AA402" s="21">
        <v>130285.66909897098</v>
      </c>
      <c r="AB402" s="21">
        <v>139886.29156981586</v>
      </c>
      <c r="AC402" s="21">
        <v>125582.4628045862</v>
      </c>
      <c r="AE402" s="8">
        <v>2221245.7401980152</v>
      </c>
      <c r="AF402" s="9" t="s">
        <v>23</v>
      </c>
    </row>
    <row r="403" spans="2:32" s="17" customFormat="1" x14ac:dyDescent="0.5">
      <c r="B403" s="19" t="str">
        <f t="shared" ref="B403:C403" si="305">B363</f>
        <v>4LG</v>
      </c>
      <c r="C403" s="19" t="s">
        <v>77</v>
      </c>
      <c r="D403" s="19" t="s">
        <v>16</v>
      </c>
      <c r="E403" s="21">
        <v>159995.32625148227</v>
      </c>
      <c r="F403" s="21">
        <v>164635.35821664543</v>
      </c>
      <c r="G403" s="21">
        <v>155141.44109851951</v>
      </c>
      <c r="H403" s="21">
        <v>159873.29679254149</v>
      </c>
      <c r="I403" s="21">
        <v>150317.07804062238</v>
      </c>
      <c r="J403" s="21">
        <v>147511.0844335795</v>
      </c>
      <c r="K403" s="21">
        <v>144984.02782911953</v>
      </c>
      <c r="L403" s="21">
        <v>144561.40635539251</v>
      </c>
      <c r="M403" s="21">
        <v>163439.62502651804</v>
      </c>
      <c r="N403" s="21">
        <v>154405.56769123705</v>
      </c>
      <c r="O403" s="21">
        <v>153173.40625641632</v>
      </c>
      <c r="P403" s="21">
        <v>151796.21085331871</v>
      </c>
      <c r="Q403" s="21">
        <v>150290.47402534238</v>
      </c>
      <c r="R403" s="21">
        <v>157987.92224686584</v>
      </c>
      <c r="S403" s="21">
        <v>146933.29204020667</v>
      </c>
      <c r="T403" s="21">
        <v>145111.60841193955</v>
      </c>
      <c r="U403" s="21">
        <v>143197.19620425155</v>
      </c>
      <c r="V403" s="21">
        <v>141203.07384955397</v>
      </c>
      <c r="W403" s="21">
        <v>149682.00549558018</v>
      </c>
      <c r="X403" s="21">
        <v>137000.36464988152</v>
      </c>
      <c r="Y403" s="21">
        <v>134816.2096411344</v>
      </c>
      <c r="Z403" s="21">
        <v>132574.31869849892</v>
      </c>
      <c r="AA403" s="21">
        <v>130285.66909897098</v>
      </c>
      <c r="AB403" s="21">
        <v>139886.29156981586</v>
      </c>
      <c r="AC403" s="21">
        <v>125582.4628045862</v>
      </c>
      <c r="AE403" s="8">
        <v>2221245.7401980152</v>
      </c>
      <c r="AF403" s="9" t="s">
        <v>23</v>
      </c>
    </row>
    <row r="404" spans="2:32" s="17" customFormat="1" x14ac:dyDescent="0.5">
      <c r="B404" s="19" t="str">
        <f t="shared" ref="B404:C404" si="306">B364</f>
        <v>4HG</v>
      </c>
      <c r="C404" s="19" t="s">
        <v>78</v>
      </c>
      <c r="D404" s="19" t="s">
        <v>16</v>
      </c>
      <c r="E404" s="21">
        <v>159995.32625148227</v>
      </c>
      <c r="F404" s="21">
        <v>164635.35821664543</v>
      </c>
      <c r="G404" s="21">
        <v>155141.44109851951</v>
      </c>
      <c r="H404" s="21">
        <v>159873.29679254149</v>
      </c>
      <c r="I404" s="21">
        <v>150317.07804062238</v>
      </c>
      <c r="J404" s="21">
        <v>147511.0844335795</v>
      </c>
      <c r="K404" s="21">
        <v>144984.02782911953</v>
      </c>
      <c r="L404" s="21">
        <v>144561.40635539251</v>
      </c>
      <c r="M404" s="21">
        <v>163439.62502651804</v>
      </c>
      <c r="N404" s="21">
        <v>154405.56769123705</v>
      </c>
      <c r="O404" s="21">
        <v>153173.40625641632</v>
      </c>
      <c r="P404" s="21">
        <v>151796.21085331871</v>
      </c>
      <c r="Q404" s="21">
        <v>150290.47402534238</v>
      </c>
      <c r="R404" s="21">
        <v>157987.92224686584</v>
      </c>
      <c r="S404" s="21">
        <v>146933.29204020667</v>
      </c>
      <c r="T404" s="21">
        <v>145111.60841193955</v>
      </c>
      <c r="U404" s="21">
        <v>143197.19620425155</v>
      </c>
      <c r="V404" s="21">
        <v>141203.07384955397</v>
      </c>
      <c r="W404" s="21">
        <v>149682.00549558018</v>
      </c>
      <c r="X404" s="21">
        <v>137000.36464988152</v>
      </c>
      <c r="Y404" s="21">
        <v>134816.2096411344</v>
      </c>
      <c r="Z404" s="21">
        <v>132574.31869849892</v>
      </c>
      <c r="AA404" s="21">
        <v>130285.66909897098</v>
      </c>
      <c r="AB404" s="21">
        <v>139886.29156981586</v>
      </c>
      <c r="AC404" s="21">
        <v>125582.4628045862</v>
      </c>
      <c r="AE404" s="8">
        <v>2221245.7401980152</v>
      </c>
      <c r="AF404" s="9" t="s">
        <v>23</v>
      </c>
    </row>
    <row r="405" spans="2:32" s="17" customFormat="1" x14ac:dyDescent="0.5">
      <c r="B405" s="19" t="str">
        <f t="shared" ref="B405:C405" si="307">B365</f>
        <v>13LG</v>
      </c>
      <c r="C405" s="19" t="s">
        <v>79</v>
      </c>
      <c r="D405" s="19" t="s">
        <v>16</v>
      </c>
      <c r="E405" s="21">
        <v>159995.32625148227</v>
      </c>
      <c r="F405" s="21">
        <v>164635.35821664543</v>
      </c>
      <c r="G405" s="21">
        <v>155141.44109851951</v>
      </c>
      <c r="H405" s="21">
        <v>159873.29679254149</v>
      </c>
      <c r="I405" s="21">
        <v>150317.07804062238</v>
      </c>
      <c r="J405" s="21">
        <v>147511.0844335795</v>
      </c>
      <c r="K405" s="21">
        <v>144984.02782911953</v>
      </c>
      <c r="L405" s="21">
        <v>144561.40635539251</v>
      </c>
      <c r="M405" s="21">
        <v>163439.62502651804</v>
      </c>
      <c r="N405" s="21">
        <v>154405.56769123705</v>
      </c>
      <c r="O405" s="21">
        <v>153173.40625641632</v>
      </c>
      <c r="P405" s="21">
        <v>151796.21085331871</v>
      </c>
      <c r="Q405" s="21">
        <v>150290.47402534238</v>
      </c>
      <c r="R405" s="21">
        <v>157987.92224686584</v>
      </c>
      <c r="S405" s="21">
        <v>146933.29204020667</v>
      </c>
      <c r="T405" s="21">
        <v>145111.60841193955</v>
      </c>
      <c r="U405" s="21">
        <v>143197.19620425155</v>
      </c>
      <c r="V405" s="21">
        <v>141203.07384955397</v>
      </c>
      <c r="W405" s="21">
        <v>149682.00549558018</v>
      </c>
      <c r="X405" s="21">
        <v>137000.36464988152</v>
      </c>
      <c r="Y405" s="21">
        <v>134816.2096411344</v>
      </c>
      <c r="Z405" s="21">
        <v>132574.31869849892</v>
      </c>
      <c r="AA405" s="21">
        <v>130285.66909897098</v>
      </c>
      <c r="AB405" s="21">
        <v>139886.29156981586</v>
      </c>
      <c r="AC405" s="21">
        <v>125582.4628045862</v>
      </c>
      <c r="AE405" s="8">
        <v>2221245.7401980152</v>
      </c>
      <c r="AF405" s="9" t="s">
        <v>23</v>
      </c>
    </row>
    <row r="406" spans="2:32" s="17" customFormat="1" x14ac:dyDescent="0.5">
      <c r="B406" s="19" t="str">
        <f t="shared" ref="B406:C406" si="308">B366</f>
        <v>13HG</v>
      </c>
      <c r="C406" s="19" t="s">
        <v>80</v>
      </c>
      <c r="D406" s="19" t="s">
        <v>16</v>
      </c>
      <c r="E406" s="21">
        <v>159995.32625148227</v>
      </c>
      <c r="F406" s="21">
        <v>164635.35821664543</v>
      </c>
      <c r="G406" s="21">
        <v>155141.44109851951</v>
      </c>
      <c r="H406" s="21">
        <v>159873.29679254149</v>
      </c>
      <c r="I406" s="21">
        <v>150317.07804062238</v>
      </c>
      <c r="J406" s="21">
        <v>147511.0844335795</v>
      </c>
      <c r="K406" s="21">
        <v>144984.02782911953</v>
      </c>
      <c r="L406" s="21">
        <v>144561.40635539251</v>
      </c>
      <c r="M406" s="21">
        <v>163439.62502651804</v>
      </c>
      <c r="N406" s="21">
        <v>154405.56769123705</v>
      </c>
      <c r="O406" s="21">
        <v>153173.40625641632</v>
      </c>
      <c r="P406" s="21">
        <v>151796.21085331871</v>
      </c>
      <c r="Q406" s="21">
        <v>150290.47402534238</v>
      </c>
      <c r="R406" s="21">
        <v>157987.92224686584</v>
      </c>
      <c r="S406" s="21">
        <v>146933.29204020667</v>
      </c>
      <c r="T406" s="21">
        <v>145111.60841193955</v>
      </c>
      <c r="U406" s="21">
        <v>143197.19620425155</v>
      </c>
      <c r="V406" s="21">
        <v>141203.07384955397</v>
      </c>
      <c r="W406" s="21">
        <v>149682.00549558018</v>
      </c>
      <c r="X406" s="21">
        <v>137000.36464988152</v>
      </c>
      <c r="Y406" s="21">
        <v>134816.2096411344</v>
      </c>
      <c r="Z406" s="21">
        <v>132574.31869849892</v>
      </c>
      <c r="AA406" s="21">
        <v>130285.66909897098</v>
      </c>
      <c r="AB406" s="21">
        <v>139886.29156981586</v>
      </c>
      <c r="AC406" s="21">
        <v>125582.4628045862</v>
      </c>
      <c r="AE406" s="8">
        <v>2221245.7401980152</v>
      </c>
      <c r="AF406" s="9" t="s">
        <v>23</v>
      </c>
    </row>
    <row r="407" spans="2:32" x14ac:dyDescent="0.5">
      <c r="C407" s="17"/>
    </row>
    <row r="408" spans="2:32" x14ac:dyDescent="0.5">
      <c r="C408" s="20" t="s">
        <v>24</v>
      </c>
      <c r="D408" s="5" t="s">
        <v>11</v>
      </c>
      <c r="E408" s="5">
        <v>2018</v>
      </c>
      <c r="F408" s="5">
        <v>2019</v>
      </c>
      <c r="G408" s="5">
        <v>2020</v>
      </c>
      <c r="H408" s="5">
        <v>2021</v>
      </c>
      <c r="I408" s="5">
        <v>2022</v>
      </c>
      <c r="J408" s="5">
        <v>2023</v>
      </c>
      <c r="K408" s="5">
        <v>2024</v>
      </c>
      <c r="L408" s="5">
        <v>2025</v>
      </c>
      <c r="M408" s="5">
        <v>2026</v>
      </c>
      <c r="N408" s="5">
        <v>2027</v>
      </c>
      <c r="O408" s="5">
        <v>2028</v>
      </c>
      <c r="P408" s="5">
        <v>2029</v>
      </c>
      <c r="Q408" s="5">
        <v>2030</v>
      </c>
      <c r="R408" s="5">
        <v>2031</v>
      </c>
      <c r="S408" s="5">
        <v>2032</v>
      </c>
      <c r="T408" s="5">
        <v>2033</v>
      </c>
      <c r="U408" s="5">
        <v>2034</v>
      </c>
      <c r="V408" s="5">
        <v>2035</v>
      </c>
      <c r="W408" s="5">
        <v>2036</v>
      </c>
      <c r="X408" s="5">
        <v>2037</v>
      </c>
      <c r="Y408" s="5">
        <v>2038</v>
      </c>
      <c r="Z408" s="5">
        <v>2039</v>
      </c>
      <c r="AA408" s="5">
        <v>2040</v>
      </c>
      <c r="AB408" s="5">
        <v>2041</v>
      </c>
      <c r="AC408" s="5">
        <v>2042</v>
      </c>
      <c r="AE408" s="3" t="s">
        <v>14</v>
      </c>
    </row>
    <row r="409" spans="2:32" x14ac:dyDescent="0.5">
      <c r="B409" s="19">
        <f>B369</f>
        <v>1</v>
      </c>
      <c r="C409" s="19" t="s">
        <v>0</v>
      </c>
      <c r="D409" s="4" t="s">
        <v>16</v>
      </c>
      <c r="E409" s="10">
        <v>45270.635476315299</v>
      </c>
      <c r="F409" s="21">
        <v>51003.010979020801</v>
      </c>
      <c r="G409" s="21">
        <v>71597.314398915769</v>
      </c>
      <c r="H409" s="21">
        <v>69543.739838436901</v>
      </c>
      <c r="I409" s="21">
        <v>67340.580848246304</v>
      </c>
      <c r="J409" s="21">
        <v>64932.596185088099</v>
      </c>
      <c r="K409" s="21">
        <v>69985.694125002308</v>
      </c>
      <c r="L409" s="21">
        <v>86594.21496996691</v>
      </c>
      <c r="M409" s="21">
        <v>94614.849742166101</v>
      </c>
      <c r="N409" s="21">
        <v>104044.69630306351</v>
      </c>
      <c r="O409" s="21">
        <v>100843.8008856643</v>
      </c>
      <c r="P409" s="21">
        <v>89677.3844941774</v>
      </c>
      <c r="Q409" s="21">
        <v>129609.15817806829</v>
      </c>
      <c r="R409" s="21">
        <v>135225.39060935919</v>
      </c>
      <c r="S409" s="21">
        <v>121683.33397256391</v>
      </c>
      <c r="T409" s="21">
        <v>129335.1218374077</v>
      </c>
      <c r="U409" s="21">
        <v>130813.19796239401</v>
      </c>
      <c r="V409" s="21">
        <v>135977.0865856311</v>
      </c>
      <c r="W409" s="21">
        <v>145399.5521033621</v>
      </c>
      <c r="X409" s="21">
        <v>135021.78444095649</v>
      </c>
      <c r="Y409" s="21">
        <v>149559.4761752403</v>
      </c>
      <c r="Z409" s="21">
        <v>139672.4013608112</v>
      </c>
      <c r="AA409" s="21">
        <v>164191.50770308141</v>
      </c>
      <c r="AB409" s="21">
        <v>172870.66705033177</v>
      </c>
      <c r="AC409" s="21">
        <v>177241.39721596811</v>
      </c>
      <c r="AE409" s="8">
        <v>1458878.9833116524</v>
      </c>
      <c r="AF409" s="9" t="s">
        <v>24</v>
      </c>
    </row>
    <row r="410" spans="2:32" x14ac:dyDescent="0.5">
      <c r="B410" s="19">
        <f t="shared" ref="B410:C410" si="309">B370</f>
        <v>2</v>
      </c>
      <c r="C410" s="19" t="s">
        <v>1</v>
      </c>
      <c r="D410" s="4" t="s">
        <v>16</v>
      </c>
      <c r="E410" s="10">
        <v>45813.023422546998</v>
      </c>
      <c r="F410" s="21">
        <v>48560.577300028897</v>
      </c>
      <c r="G410" s="21">
        <v>70680.571857216099</v>
      </c>
      <c r="H410" s="21">
        <v>68884.552804000603</v>
      </c>
      <c r="I410" s="21">
        <v>64539.977877001103</v>
      </c>
      <c r="J410" s="21">
        <v>60081.627065826098</v>
      </c>
      <c r="K410" s="21">
        <v>64686.322866247996</v>
      </c>
      <c r="L410" s="21">
        <v>81963.344552840194</v>
      </c>
      <c r="M410" s="21">
        <v>96405.469019548007</v>
      </c>
      <c r="N410" s="21">
        <v>91868.329680547104</v>
      </c>
      <c r="O410" s="21">
        <v>90614.038524467498</v>
      </c>
      <c r="P410" s="21">
        <v>84301.082172257098</v>
      </c>
      <c r="Q410" s="21">
        <v>127364.8676883241</v>
      </c>
      <c r="R410" s="21">
        <v>122505.92099879439</v>
      </c>
      <c r="S410" s="21">
        <v>124042.23860066361</v>
      </c>
      <c r="T410" s="21">
        <v>127799.542234548</v>
      </c>
      <c r="U410" s="21">
        <v>121010.57766490889</v>
      </c>
      <c r="V410" s="21">
        <v>135410.52808244</v>
      </c>
      <c r="W410" s="21">
        <v>127726.8051507684</v>
      </c>
      <c r="X410" s="21">
        <v>127003.3127659911</v>
      </c>
      <c r="Y410" s="21">
        <v>138829.271973191</v>
      </c>
      <c r="Z410" s="21">
        <v>129650.3230055646</v>
      </c>
      <c r="AA410" s="21">
        <v>137957.87144889659</v>
      </c>
      <c r="AB410" s="21">
        <v>151052.21100885671</v>
      </c>
      <c r="AC410" s="21">
        <v>103928.09354516154</v>
      </c>
      <c r="AE410" s="8">
        <v>1357041.4200581438</v>
      </c>
      <c r="AF410" s="9" t="s">
        <v>24</v>
      </c>
    </row>
    <row r="411" spans="2:32" x14ac:dyDescent="0.5">
      <c r="B411" s="19" t="str">
        <f t="shared" ref="B411:C411" si="310">B371</f>
        <v>2NoSTTx</v>
      </c>
      <c r="C411" s="19" t="s">
        <v>47</v>
      </c>
      <c r="D411" s="4" t="s">
        <v>16</v>
      </c>
      <c r="E411" s="10">
        <v>29552.658137350601</v>
      </c>
      <c r="F411" s="10">
        <v>32309.2333486198</v>
      </c>
      <c r="G411" s="10">
        <v>72525.617294117808</v>
      </c>
      <c r="H411" s="10">
        <v>66677.603529288695</v>
      </c>
      <c r="I411" s="10">
        <v>72607.770949853599</v>
      </c>
      <c r="J411" s="10">
        <v>58604.029482022503</v>
      </c>
      <c r="K411" s="10">
        <v>61240.047458098299</v>
      </c>
      <c r="L411" s="10">
        <v>79279.419632928795</v>
      </c>
      <c r="M411" s="10">
        <v>86205.985749298503</v>
      </c>
      <c r="N411" s="10">
        <v>90621.667343913403</v>
      </c>
      <c r="O411" s="10">
        <v>90599.189137170091</v>
      </c>
      <c r="P411" s="10">
        <v>77329.120994367404</v>
      </c>
      <c r="Q411" s="10">
        <v>107828.89845416461</v>
      </c>
      <c r="R411" s="10">
        <v>109382.6108426007</v>
      </c>
      <c r="S411" s="10">
        <v>116112.54991885749</v>
      </c>
      <c r="T411" s="10">
        <v>124275.63255199351</v>
      </c>
      <c r="U411" s="10">
        <v>144247.66841244831</v>
      </c>
      <c r="V411" s="10">
        <v>153761.82149206707</v>
      </c>
      <c r="W411" s="10">
        <v>150804.21864314139</v>
      </c>
      <c r="X411" s="10">
        <v>157359.66468441789</v>
      </c>
      <c r="Y411" s="10">
        <v>152621.88522330811</v>
      </c>
      <c r="Z411" s="10">
        <v>162822.5629424607</v>
      </c>
      <c r="AA411" s="10">
        <v>158468.48202060559</v>
      </c>
      <c r="AB411" s="10">
        <v>156164.60815831725</v>
      </c>
      <c r="AC411" s="10">
        <v>121524.42188931251</v>
      </c>
      <c r="AE411" s="8">
        <v>1362231.943452914</v>
      </c>
      <c r="AF411" s="9" t="s">
        <v>24</v>
      </c>
    </row>
    <row r="412" spans="2:32" x14ac:dyDescent="0.5">
      <c r="B412" s="19">
        <f t="shared" ref="B412:C412" si="311">B372</f>
        <v>4</v>
      </c>
      <c r="C412" s="19" t="s">
        <v>2</v>
      </c>
      <c r="D412" s="4" t="s">
        <v>16</v>
      </c>
      <c r="E412" s="10">
        <v>45270.635476315249</v>
      </c>
      <c r="F412" s="21">
        <v>53111.994282470572</v>
      </c>
      <c r="G412" s="21">
        <v>81811.752154434187</v>
      </c>
      <c r="H412" s="21">
        <v>73442.270936453569</v>
      </c>
      <c r="I412" s="21">
        <v>70109.686521406577</v>
      </c>
      <c r="J412" s="21">
        <v>64417.168680563744</v>
      </c>
      <c r="K412" s="21">
        <v>73308.465685055213</v>
      </c>
      <c r="L412" s="21">
        <v>104625.3521798029</v>
      </c>
      <c r="M412" s="21">
        <v>116792.86547280395</v>
      </c>
      <c r="N412" s="21">
        <v>116924.51062454624</v>
      </c>
      <c r="O412" s="21">
        <v>117097.42006641738</v>
      </c>
      <c r="P412" s="21">
        <v>100893.02177867279</v>
      </c>
      <c r="Q412" s="21">
        <v>128513.66330045935</v>
      </c>
      <c r="R412" s="21">
        <v>136313.04654421564</v>
      </c>
      <c r="S412" s="21">
        <v>124523.26239943196</v>
      </c>
      <c r="T412" s="21">
        <v>130500.88373054957</v>
      </c>
      <c r="U412" s="21">
        <v>133285.08522089492</v>
      </c>
      <c r="V412" s="21">
        <v>137945.61192598808</v>
      </c>
      <c r="W412" s="21">
        <v>144467.12964614766</v>
      </c>
      <c r="X412" s="21">
        <v>141360.81319972145</v>
      </c>
      <c r="Y412" s="21">
        <v>138638.22437608562</v>
      </c>
      <c r="Z412" s="21">
        <v>139139.22653482447</v>
      </c>
      <c r="AA412" s="21">
        <v>152328.86215550447</v>
      </c>
      <c r="AB412" s="21">
        <v>155362.51179506845</v>
      </c>
      <c r="AC412" s="21">
        <v>156188.40876536074</v>
      </c>
      <c r="AE412" s="8">
        <v>1516021.0431935608</v>
      </c>
      <c r="AF412" s="9" t="s">
        <v>24</v>
      </c>
    </row>
    <row r="413" spans="2:32" x14ac:dyDescent="0.5">
      <c r="B413" s="19">
        <f t="shared" ref="B413:C413" si="312">B373</f>
        <v>5</v>
      </c>
      <c r="C413" s="19" t="s">
        <v>3</v>
      </c>
      <c r="D413" s="4" t="s">
        <v>16</v>
      </c>
      <c r="E413" s="10">
        <v>45156.9073157358</v>
      </c>
      <c r="F413" s="21">
        <v>46679.828278109897</v>
      </c>
      <c r="G413" s="21">
        <v>72788.702074638568</v>
      </c>
      <c r="H413" s="21">
        <v>66208.474952833101</v>
      </c>
      <c r="I413" s="21">
        <v>69389.620568609898</v>
      </c>
      <c r="J413" s="21">
        <v>67300.751267310203</v>
      </c>
      <c r="K413" s="21">
        <v>53695.3281696501</v>
      </c>
      <c r="L413" s="21">
        <v>82875.655848689203</v>
      </c>
      <c r="M413" s="21">
        <v>105088.78218919691</v>
      </c>
      <c r="N413" s="21">
        <v>86819.763033754396</v>
      </c>
      <c r="O413" s="21">
        <v>88665.607162973989</v>
      </c>
      <c r="P413" s="21">
        <v>84995.70133543601</v>
      </c>
      <c r="Q413" s="21">
        <v>129563.66667825289</v>
      </c>
      <c r="R413" s="21">
        <v>111220.761006179</v>
      </c>
      <c r="S413" s="21">
        <v>118826.3111326472</v>
      </c>
      <c r="T413" s="21">
        <v>119945.91582689271</v>
      </c>
      <c r="U413" s="21">
        <v>120119.52586314869</v>
      </c>
      <c r="V413" s="21">
        <v>132306.55044862779</v>
      </c>
      <c r="W413" s="21">
        <v>130973.417257052</v>
      </c>
      <c r="X413" s="21">
        <v>133002.64268750048</v>
      </c>
      <c r="Y413" s="21">
        <v>132880.5391582009</v>
      </c>
      <c r="Z413" s="21">
        <v>132258.79703614581</v>
      </c>
      <c r="AA413" s="21">
        <v>128426.91502440002</v>
      </c>
      <c r="AB413" s="21">
        <v>140159.6547680019</v>
      </c>
      <c r="AC413" s="21">
        <v>127197.80918739919</v>
      </c>
      <c r="AE413" s="8">
        <v>1348013.4832515772</v>
      </c>
      <c r="AF413" s="9" t="s">
        <v>24</v>
      </c>
    </row>
    <row r="414" spans="2:32" x14ac:dyDescent="0.5">
      <c r="B414" s="19" t="str">
        <f t="shared" ref="B414:C414" si="313">B374</f>
        <v>2NoSTTXLB</v>
      </c>
      <c r="C414" s="19" t="s">
        <v>48</v>
      </c>
      <c r="D414" s="4" t="s">
        <v>16</v>
      </c>
      <c r="E414" s="10">
        <v>29662.9391704392</v>
      </c>
      <c r="F414" s="10">
        <v>31928.291431161299</v>
      </c>
      <c r="G414" s="10">
        <v>71964.316060736805</v>
      </c>
      <c r="H414" s="10">
        <v>67343.984557279502</v>
      </c>
      <c r="I414" s="10">
        <v>75178.972842913208</v>
      </c>
      <c r="J414" s="10">
        <v>68114.2500156022</v>
      </c>
      <c r="K414" s="10">
        <v>66297.348390447805</v>
      </c>
      <c r="L414" s="10">
        <v>75475.908049467296</v>
      </c>
      <c r="M414" s="10">
        <v>88519.652325329807</v>
      </c>
      <c r="N414" s="10">
        <v>79294.461717347294</v>
      </c>
      <c r="O414" s="10">
        <v>87528.101276773101</v>
      </c>
      <c r="P414" s="10">
        <v>77187.922780672001</v>
      </c>
      <c r="Q414" s="10">
        <v>106354.4811845462</v>
      </c>
      <c r="R414" s="10">
        <v>94374.478072507409</v>
      </c>
      <c r="S414" s="10">
        <v>94329.940520750097</v>
      </c>
      <c r="T414" s="10">
        <v>101129.654898632</v>
      </c>
      <c r="U414" s="10">
        <v>106745.2227363867</v>
      </c>
      <c r="V414" s="10">
        <v>108224.8238908215</v>
      </c>
      <c r="W414" s="10">
        <v>101011.83974040989</v>
      </c>
      <c r="X414" s="10">
        <v>96277.493126075104</v>
      </c>
      <c r="Y414" s="10">
        <v>100287.11339659229</v>
      </c>
      <c r="Z414" s="10">
        <v>102426.9480065043</v>
      </c>
      <c r="AA414" s="10">
        <v>117588.24327948043</v>
      </c>
      <c r="AB414" s="10">
        <v>100702.26463753908</v>
      </c>
      <c r="AC414" s="10">
        <v>113898.65363826604</v>
      </c>
      <c r="AE414" s="8">
        <v>1176355.1926658233</v>
      </c>
      <c r="AF414" s="9" t="s">
        <v>24</v>
      </c>
    </row>
    <row r="415" spans="2:32" x14ac:dyDescent="0.5">
      <c r="B415" s="19">
        <f t="shared" ref="B415:C415" si="314">B375</f>
        <v>7</v>
      </c>
      <c r="C415" s="19" t="s">
        <v>4</v>
      </c>
      <c r="D415" s="4" t="s">
        <v>16</v>
      </c>
      <c r="E415" s="10">
        <v>45635.282468870697</v>
      </c>
      <c r="F415" s="21">
        <v>48116.6098999276</v>
      </c>
      <c r="G415" s="21">
        <v>72704.254596612533</v>
      </c>
      <c r="H415" s="21">
        <v>74235.557569923199</v>
      </c>
      <c r="I415" s="21">
        <v>74094.327176050603</v>
      </c>
      <c r="J415" s="21">
        <v>68161.265488021498</v>
      </c>
      <c r="K415" s="21">
        <v>64177.179579200798</v>
      </c>
      <c r="L415" s="21">
        <v>106188.7414882911</v>
      </c>
      <c r="M415" s="21">
        <v>110991.43615920769</v>
      </c>
      <c r="N415" s="21">
        <v>112559.21596037009</v>
      </c>
      <c r="O415" s="21">
        <v>113050.9331664778</v>
      </c>
      <c r="P415" s="21">
        <v>102782.0857834295</v>
      </c>
      <c r="Q415" s="21">
        <v>148486.20337158118</v>
      </c>
      <c r="R415" s="21">
        <v>151229.9549032014</v>
      </c>
      <c r="S415" s="21">
        <v>162599.5583538372</v>
      </c>
      <c r="T415" s="21">
        <v>153942.746442223</v>
      </c>
      <c r="U415" s="21">
        <v>169094.13609166909</v>
      </c>
      <c r="V415" s="21">
        <v>177494.97229958049</v>
      </c>
      <c r="W415" s="21">
        <v>187423.25598268778</v>
      </c>
      <c r="X415" s="21">
        <v>152028.24936553539</v>
      </c>
      <c r="Y415" s="21">
        <v>157092.9862822922</v>
      </c>
      <c r="Z415" s="21">
        <v>143967.6241871636</v>
      </c>
      <c r="AA415" s="21">
        <v>160310.57246379199</v>
      </c>
      <c r="AB415" s="21">
        <v>185737.56779645931</v>
      </c>
      <c r="AC415" s="21">
        <v>168503.19911534002</v>
      </c>
      <c r="AE415" s="8">
        <v>1626835.802449194</v>
      </c>
      <c r="AF415" s="9" t="s">
        <v>24</v>
      </c>
    </row>
    <row r="416" spans="2:32" x14ac:dyDescent="0.5">
      <c r="B416" s="19">
        <f t="shared" ref="B416:C416" si="315">B376</f>
        <v>8</v>
      </c>
      <c r="C416" s="19" t="s">
        <v>5</v>
      </c>
      <c r="D416" s="4" t="s">
        <v>16</v>
      </c>
      <c r="E416" s="10">
        <v>45156.9073157358</v>
      </c>
      <c r="F416" s="21">
        <v>46679.828278109897</v>
      </c>
      <c r="G416" s="21">
        <v>72788.702074638568</v>
      </c>
      <c r="H416" s="21">
        <v>66208.474952833101</v>
      </c>
      <c r="I416" s="21">
        <v>69389.620568609898</v>
      </c>
      <c r="J416" s="21">
        <v>68816.613104162403</v>
      </c>
      <c r="K416" s="21">
        <v>60407.029082719993</v>
      </c>
      <c r="L416" s="21">
        <v>80784.310570717702</v>
      </c>
      <c r="M416" s="21">
        <v>102087.182621869</v>
      </c>
      <c r="N416" s="21">
        <v>91434.285396206498</v>
      </c>
      <c r="O416" s="21">
        <v>95230.465990547411</v>
      </c>
      <c r="P416" s="21">
        <v>73992.219534410498</v>
      </c>
      <c r="Q416" s="21">
        <v>119619.96961062049</v>
      </c>
      <c r="R416" s="21">
        <v>115024.13699607071</v>
      </c>
      <c r="S416" s="21">
        <v>116889.2711918694</v>
      </c>
      <c r="T416" s="21">
        <v>116260.5948118845</v>
      </c>
      <c r="U416" s="21">
        <v>118455.42574621469</v>
      </c>
      <c r="V416" s="21">
        <v>131398.49443441891</v>
      </c>
      <c r="W416" s="21">
        <v>126935.87210383071</v>
      </c>
      <c r="X416" s="21">
        <v>131604.94261888479</v>
      </c>
      <c r="Y416" s="21">
        <v>132988.83810297551</v>
      </c>
      <c r="Z416" s="21">
        <v>129942.9272305124</v>
      </c>
      <c r="AA416" s="21">
        <v>133785.49589512611</v>
      </c>
      <c r="AB416" s="21">
        <v>146546.13151866154</v>
      </c>
      <c r="AC416" s="21">
        <v>147203.58355292448</v>
      </c>
      <c r="AE416" s="8">
        <v>1350926.4116016841</v>
      </c>
      <c r="AF416" s="9" t="s">
        <v>24</v>
      </c>
    </row>
    <row r="417" spans="2:32" x14ac:dyDescent="0.5">
      <c r="B417" s="19" t="str">
        <f t="shared" ref="B417:C417" si="316">B377</f>
        <v>8LB</v>
      </c>
      <c r="C417" s="19" t="s">
        <v>49</v>
      </c>
      <c r="D417" s="4" t="s">
        <v>16</v>
      </c>
      <c r="E417" s="10">
        <v>44244.667690160102</v>
      </c>
      <c r="F417" s="21">
        <v>49330.905830877906</v>
      </c>
      <c r="G417" s="21">
        <v>71849.303782088653</v>
      </c>
      <c r="H417" s="21">
        <v>65343.673119261199</v>
      </c>
      <c r="I417" s="21">
        <v>70870.253820516489</v>
      </c>
      <c r="J417" s="21">
        <v>63103.124423756803</v>
      </c>
      <c r="K417" s="21">
        <v>66447.098444413394</v>
      </c>
      <c r="L417" s="21">
        <v>83644.3290615976</v>
      </c>
      <c r="M417" s="21">
        <v>91889.394268484903</v>
      </c>
      <c r="N417" s="21">
        <v>89812.464883145614</v>
      </c>
      <c r="O417" s="21">
        <v>95454.581524030102</v>
      </c>
      <c r="P417" s="21">
        <v>84270.385249416402</v>
      </c>
      <c r="Q417" s="21">
        <v>116875.14945675271</v>
      </c>
      <c r="R417" s="21">
        <v>115058.1562381759</v>
      </c>
      <c r="S417" s="21">
        <v>112976.16595774959</v>
      </c>
      <c r="T417" s="21">
        <v>114756.30574177779</v>
      </c>
      <c r="U417" s="21">
        <v>117359.28621782281</v>
      </c>
      <c r="V417" s="21">
        <v>132771.902425045</v>
      </c>
      <c r="W417" s="21">
        <v>124833.14927947699</v>
      </c>
      <c r="X417" s="21">
        <v>126626.342536222</v>
      </c>
      <c r="Y417" s="21">
        <v>128516.40244822021</v>
      </c>
      <c r="Z417" s="21">
        <v>125958.3105131034</v>
      </c>
      <c r="AA417" s="21">
        <v>131380.83265338329</v>
      </c>
      <c r="AB417" s="21">
        <v>139456.39054096566</v>
      </c>
      <c r="AC417" s="21">
        <v>90899.794387812261</v>
      </c>
      <c r="AE417" s="8">
        <v>1321759.0913887573</v>
      </c>
      <c r="AF417" s="9" t="s">
        <v>24</v>
      </c>
    </row>
    <row r="418" spans="2:32" x14ac:dyDescent="0.5">
      <c r="B418" s="19" t="str">
        <f t="shared" ref="B418:C418" si="317">B378</f>
        <v>8NoST</v>
      </c>
      <c r="C418" s="19" t="s">
        <v>50</v>
      </c>
      <c r="D418" s="4" t="s">
        <v>16</v>
      </c>
      <c r="E418" s="10">
        <v>28903.536014367601</v>
      </c>
      <c r="F418" s="10">
        <v>32362.211145148602</v>
      </c>
      <c r="G418" s="10">
        <v>70167.519268887205</v>
      </c>
      <c r="H418" s="10">
        <v>67640.585785811709</v>
      </c>
      <c r="I418" s="10">
        <v>71440.137287018399</v>
      </c>
      <c r="J418" s="10">
        <v>61825.804345691598</v>
      </c>
      <c r="K418" s="10">
        <v>62907.154071531098</v>
      </c>
      <c r="L418" s="10">
        <v>68607.704360707503</v>
      </c>
      <c r="M418" s="10">
        <v>86259.287496769</v>
      </c>
      <c r="N418" s="10">
        <v>85710.198206239787</v>
      </c>
      <c r="O418" s="10">
        <v>92390.159969464992</v>
      </c>
      <c r="P418" s="10">
        <v>77114.201854168597</v>
      </c>
      <c r="Q418" s="10">
        <v>106707.80843186709</v>
      </c>
      <c r="R418" s="10">
        <v>111023.4469082072</v>
      </c>
      <c r="S418" s="10">
        <v>112905.7179073344</v>
      </c>
      <c r="T418" s="10">
        <v>110621.03777811999</v>
      </c>
      <c r="U418" s="10">
        <v>118020.7268686215</v>
      </c>
      <c r="V418" s="10">
        <v>150622.42141757271</v>
      </c>
      <c r="W418" s="10">
        <v>139077.89164296462</v>
      </c>
      <c r="X418" s="10">
        <v>146262.66414236708</v>
      </c>
      <c r="Y418" s="10">
        <v>150082.44997321241</v>
      </c>
      <c r="Z418" s="10">
        <v>138197.74929435039</v>
      </c>
      <c r="AA418" s="10">
        <v>157577.81144232972</v>
      </c>
      <c r="AB418" s="10">
        <v>164456.72432368627</v>
      </c>
      <c r="AC418" s="10">
        <v>132172.7600342416</v>
      </c>
      <c r="AE418" s="8">
        <v>1318704.2868024427</v>
      </c>
      <c r="AF418" s="9" t="s">
        <v>24</v>
      </c>
    </row>
    <row r="419" spans="2:32" x14ac:dyDescent="0.5">
      <c r="B419" s="19" t="str">
        <f t="shared" ref="B419:C419" si="318">B379</f>
        <v>8NoSTLB</v>
      </c>
      <c r="C419" s="19" t="s">
        <v>51</v>
      </c>
      <c r="D419" s="4" t="s">
        <v>16</v>
      </c>
      <c r="E419" s="10">
        <v>29590.017538506901</v>
      </c>
      <c r="F419" s="10">
        <v>31169.365944973899</v>
      </c>
      <c r="G419" s="10">
        <v>68465.333279114304</v>
      </c>
      <c r="H419" s="10">
        <v>66975.280342747807</v>
      </c>
      <c r="I419" s="10">
        <v>71410.7846725079</v>
      </c>
      <c r="J419" s="10">
        <v>62851.373998932097</v>
      </c>
      <c r="K419" s="10">
        <v>65503.806855212199</v>
      </c>
      <c r="L419" s="10">
        <v>75173.777085157606</v>
      </c>
      <c r="M419" s="10">
        <v>83081.895008000502</v>
      </c>
      <c r="N419" s="10">
        <v>91986.002676569595</v>
      </c>
      <c r="O419" s="10">
        <v>88965.94616881499</v>
      </c>
      <c r="P419" s="10">
        <v>96764.884285514388</v>
      </c>
      <c r="Q419" s="10">
        <v>105013.7754905724</v>
      </c>
      <c r="R419" s="10">
        <v>112234.49249510499</v>
      </c>
      <c r="S419" s="10">
        <v>107492.78040022231</v>
      </c>
      <c r="T419" s="10">
        <v>103488.3448529242</v>
      </c>
      <c r="U419" s="10">
        <v>113231.2370539457</v>
      </c>
      <c r="V419" s="10">
        <v>104419.64744573839</v>
      </c>
      <c r="W419" s="10">
        <v>110959.05476671729</v>
      </c>
      <c r="X419" s="10">
        <v>116666.5170526788</v>
      </c>
      <c r="Y419" s="10">
        <v>115822.6187743466</v>
      </c>
      <c r="Z419" s="10">
        <v>114402.5752104882</v>
      </c>
      <c r="AA419" s="10">
        <v>128002.16800908101</v>
      </c>
      <c r="AB419" s="10">
        <v>107328.23745219214</v>
      </c>
      <c r="AC419" s="10">
        <v>103137.21872113195</v>
      </c>
      <c r="AE419" s="8">
        <v>1223421.1848982719</v>
      </c>
      <c r="AF419" s="9" t="s">
        <v>24</v>
      </c>
    </row>
    <row r="420" spans="2:32" x14ac:dyDescent="0.5">
      <c r="B420" s="19" t="str">
        <f t="shared" ref="B420:C420" si="319">B380</f>
        <v>1TC3</v>
      </c>
      <c r="C420" s="19" t="s">
        <v>52</v>
      </c>
      <c r="D420" s="4" t="s">
        <v>16</v>
      </c>
      <c r="E420" s="10">
        <v>30037.330400405699</v>
      </c>
      <c r="F420" s="10">
        <v>33831.3232473885</v>
      </c>
      <c r="G420" s="10">
        <v>72704.254596612533</v>
      </c>
      <c r="H420" s="10">
        <v>74235.557569923199</v>
      </c>
      <c r="I420" s="10">
        <v>74094.327176050603</v>
      </c>
      <c r="J420" s="10">
        <v>68161.265488021498</v>
      </c>
      <c r="K420" s="10">
        <v>68578.266196643701</v>
      </c>
      <c r="L420" s="10">
        <v>103805.781390327</v>
      </c>
      <c r="M420" s="10">
        <v>103256.59215458139</v>
      </c>
      <c r="N420" s="10">
        <v>109290.4421703008</v>
      </c>
      <c r="O420" s="10">
        <v>102191.645147374</v>
      </c>
      <c r="P420" s="10">
        <v>97711.852111189888</v>
      </c>
      <c r="Q420" s="10">
        <v>135157.29350757401</v>
      </c>
      <c r="R420" s="10">
        <v>123018.8860840119</v>
      </c>
      <c r="S420" s="10">
        <v>133110.03886562682</v>
      </c>
      <c r="T420" s="10">
        <v>129547.5366527872</v>
      </c>
      <c r="U420" s="10">
        <v>146113.49626856961</v>
      </c>
      <c r="V420" s="10">
        <v>143304.92914760762</v>
      </c>
      <c r="W420" s="10">
        <v>154059.62195135589</v>
      </c>
      <c r="X420" s="10">
        <v>156765.85995172278</v>
      </c>
      <c r="Y420" s="10">
        <v>166267.2303043055</v>
      </c>
      <c r="Z420" s="10">
        <v>153516.0621829236</v>
      </c>
      <c r="AA420" s="10">
        <v>152950.5119520587</v>
      </c>
      <c r="AB420" s="10">
        <v>169386.93029873999</v>
      </c>
      <c r="AC420" s="10">
        <v>168588.12772742324</v>
      </c>
      <c r="AE420" s="8">
        <v>1494877.1779675346</v>
      </c>
      <c r="AF420" s="9" t="s">
        <v>24</v>
      </c>
    </row>
    <row r="421" spans="2:32" x14ac:dyDescent="0.5">
      <c r="B421" s="19">
        <f t="shared" ref="B421:C421" si="320">B381</f>
        <v>13</v>
      </c>
      <c r="C421" s="19" t="s">
        <v>53</v>
      </c>
      <c r="D421" s="4" t="s">
        <v>16</v>
      </c>
      <c r="E421" s="10">
        <v>45635.282468870624</v>
      </c>
      <c r="F421" s="21">
        <v>48116.609899927644</v>
      </c>
      <c r="G421" s="21">
        <v>72704.254593051563</v>
      </c>
      <c r="H421" s="21">
        <v>74235.557573405415</v>
      </c>
      <c r="I421" s="21">
        <v>74094.327178479885</v>
      </c>
      <c r="J421" s="21">
        <v>58595.032360522557</v>
      </c>
      <c r="K421" s="21">
        <v>45718.601364284012</v>
      </c>
      <c r="L421" s="21">
        <v>57102.112707273875</v>
      </c>
      <c r="M421" s="21">
        <v>63054.245420883104</v>
      </c>
      <c r="N421" s="21">
        <v>55211.829470003948</v>
      </c>
      <c r="O421" s="21">
        <v>53335.728936956941</v>
      </c>
      <c r="P421" s="21">
        <v>63598.016537544827</v>
      </c>
      <c r="Q421" s="21">
        <v>79181.6375765712</v>
      </c>
      <c r="R421" s="21">
        <v>80102.482888226848</v>
      </c>
      <c r="S421" s="21">
        <v>87354.195764410382</v>
      </c>
      <c r="T421" s="21">
        <v>80664.714933529511</v>
      </c>
      <c r="U421" s="21">
        <v>85734.076028284617</v>
      </c>
      <c r="V421" s="21">
        <v>98135.744882462212</v>
      </c>
      <c r="W421" s="21">
        <v>98824.692783336301</v>
      </c>
      <c r="X421" s="21">
        <v>101630.43671637925</v>
      </c>
      <c r="Y421" s="21">
        <v>91976.545871052687</v>
      </c>
      <c r="Z421" s="21">
        <v>95618.879927817965</v>
      </c>
      <c r="AA421" s="21">
        <v>95263.89583302963</v>
      </c>
      <c r="AB421" s="21">
        <v>96740.315368139025</v>
      </c>
      <c r="AC421" s="21">
        <v>95253.935460356413</v>
      </c>
      <c r="AE421" s="8">
        <v>1046744.558600334</v>
      </c>
      <c r="AF421" s="9" t="s">
        <v>24</v>
      </c>
    </row>
    <row r="422" spans="2:32" x14ac:dyDescent="0.5">
      <c r="B422" s="19">
        <f t="shared" ref="B422:C422" si="321">B382</f>
        <v>14</v>
      </c>
      <c r="C422" s="19" t="s">
        <v>6</v>
      </c>
      <c r="D422" s="4" t="s">
        <v>16</v>
      </c>
      <c r="E422" s="10">
        <v>28829.791295032999</v>
      </c>
      <c r="F422" s="10">
        <v>34211.502355209203</v>
      </c>
      <c r="G422" s="10">
        <v>71255.92792611281</v>
      </c>
      <c r="H422" s="10">
        <v>68807.293898466101</v>
      </c>
      <c r="I422" s="10">
        <v>68235.366779875098</v>
      </c>
      <c r="J422" s="10">
        <v>52784.706311210102</v>
      </c>
      <c r="K422" s="10">
        <v>44147.5850824507</v>
      </c>
      <c r="L422" s="10">
        <v>50370.236136821994</v>
      </c>
      <c r="M422" s="10">
        <v>52382.137046951553</v>
      </c>
      <c r="N422" s="10">
        <v>44464.075006048006</v>
      </c>
      <c r="O422" s="10">
        <v>40821.811924724861</v>
      </c>
      <c r="P422" s="10">
        <v>35983.776785790658</v>
      </c>
      <c r="Q422" s="10">
        <v>61601.555632114199</v>
      </c>
      <c r="R422" s="10">
        <v>56370.039111576392</v>
      </c>
      <c r="S422" s="10">
        <v>51221.812619063203</v>
      </c>
      <c r="T422" s="10">
        <v>54459.509360140102</v>
      </c>
      <c r="U422" s="10">
        <v>56788.464540335699</v>
      </c>
      <c r="V422" s="10">
        <v>75986.820793037303</v>
      </c>
      <c r="W422" s="10">
        <v>74973.397517653299</v>
      </c>
      <c r="X422" s="10">
        <v>75503.9607972745</v>
      </c>
      <c r="Y422" s="10">
        <v>80578.951714936702</v>
      </c>
      <c r="Z422" s="10">
        <v>78905.108041060303</v>
      </c>
      <c r="AA422" s="10">
        <v>72096.008731557973</v>
      </c>
      <c r="AB422" s="10">
        <v>83521.395202995089</v>
      </c>
      <c r="AC422" s="10">
        <v>69923.061770294924</v>
      </c>
      <c r="AE422" s="8">
        <v>830608.6651737655</v>
      </c>
      <c r="AF422" s="9" t="s">
        <v>24</v>
      </c>
    </row>
    <row r="423" spans="2:32" x14ac:dyDescent="0.5">
      <c r="B423" s="19" t="str">
        <f t="shared" ref="B423:C423" si="322">B383</f>
        <v>1TC3TR5</v>
      </c>
      <c r="C423" s="19" t="s">
        <v>54</v>
      </c>
      <c r="D423" s="4" t="s">
        <v>16</v>
      </c>
      <c r="E423" s="10">
        <v>30329.255966708301</v>
      </c>
      <c r="F423" s="10">
        <v>33761.233545815798</v>
      </c>
      <c r="G423" s="10">
        <v>71317.924061361264</v>
      </c>
      <c r="H423" s="10">
        <v>67802.582175638105</v>
      </c>
      <c r="I423" s="10">
        <v>69147.480150021991</v>
      </c>
      <c r="J423" s="10">
        <v>72376.963709811302</v>
      </c>
      <c r="K423" s="10">
        <v>70696.836834548201</v>
      </c>
      <c r="L423" s="10">
        <v>106054.0991664498</v>
      </c>
      <c r="M423" s="10">
        <v>110288.31768972171</v>
      </c>
      <c r="N423" s="10">
        <v>111254.10299623481</v>
      </c>
      <c r="O423" s="10">
        <v>118092.9169107483</v>
      </c>
      <c r="P423" s="10">
        <v>114657.2570734816</v>
      </c>
      <c r="Q423" s="10">
        <v>129267.60410332419</v>
      </c>
      <c r="R423" s="10">
        <v>125618.2126370965</v>
      </c>
      <c r="S423" s="10">
        <v>127518.6348574367</v>
      </c>
      <c r="T423" s="10">
        <v>116640.64994520901</v>
      </c>
      <c r="U423" s="10">
        <v>124551.86621239109</v>
      </c>
      <c r="V423" s="10">
        <v>128427.17386123459</v>
      </c>
      <c r="W423" s="10">
        <v>150345.1163249008</v>
      </c>
      <c r="X423" s="10">
        <v>151618.5541232157</v>
      </c>
      <c r="Y423" s="10">
        <v>136403.06222021999</v>
      </c>
      <c r="Z423" s="10">
        <v>133293.52605270431</v>
      </c>
      <c r="AA423" s="10">
        <v>139947.87975657958</v>
      </c>
      <c r="AB423" s="10">
        <v>144025.41052528488</v>
      </c>
      <c r="AC423" s="10">
        <v>138549.19760572363</v>
      </c>
      <c r="AE423" s="8">
        <v>1444981.6949352378</v>
      </c>
      <c r="AF423" s="9" t="s">
        <v>24</v>
      </c>
    </row>
    <row r="424" spans="2:32" x14ac:dyDescent="0.5">
      <c r="B424" s="19">
        <f t="shared" ref="B424:C424" si="323">B384</f>
        <v>16</v>
      </c>
      <c r="C424" s="19" t="s">
        <v>55</v>
      </c>
      <c r="D424" s="4" t="s">
        <v>16</v>
      </c>
      <c r="E424" s="10">
        <v>45117.492744274852</v>
      </c>
      <c r="F424" s="21">
        <v>49310.268019020979</v>
      </c>
      <c r="G424" s="21">
        <v>70462.089717592578</v>
      </c>
      <c r="H424" s="21">
        <v>70976.635721739091</v>
      </c>
      <c r="I424" s="21">
        <v>72972.115295547948</v>
      </c>
      <c r="J424" s="21">
        <v>58803.212299523329</v>
      </c>
      <c r="K424" s="21">
        <v>55492.759836089419</v>
      </c>
      <c r="L424" s="21">
        <v>58890.134569143411</v>
      </c>
      <c r="M424" s="21">
        <v>64721.646619977662</v>
      </c>
      <c r="N424" s="21">
        <v>55973.826577639193</v>
      </c>
      <c r="O424" s="21">
        <v>57555.320694548886</v>
      </c>
      <c r="P424" s="21">
        <v>63112.385744938321</v>
      </c>
      <c r="Q424" s="21">
        <v>80120.129872651232</v>
      </c>
      <c r="R424" s="21">
        <v>83295.185581835351</v>
      </c>
      <c r="S424" s="21">
        <v>86848.550200457146</v>
      </c>
      <c r="T424" s="21">
        <v>86801.491711868439</v>
      </c>
      <c r="U424" s="21">
        <v>87462.437072156725</v>
      </c>
      <c r="V424" s="21">
        <v>106478.90056967114</v>
      </c>
      <c r="W424" s="21">
        <v>111642.99471665444</v>
      </c>
      <c r="X424" s="21">
        <v>116189.99812320528</v>
      </c>
      <c r="Y424" s="21">
        <v>115871.23812821868</v>
      </c>
      <c r="Z424" s="21">
        <v>113413.78538997206</v>
      </c>
      <c r="AA424" s="21">
        <v>127650.96590916556</v>
      </c>
      <c r="AB424" s="21">
        <v>135899.16734344</v>
      </c>
      <c r="AC424" s="21">
        <v>134302.38895244454</v>
      </c>
      <c r="AE424" s="8">
        <v>1125998.4853407338</v>
      </c>
      <c r="AF424" s="9" t="s">
        <v>24</v>
      </c>
    </row>
    <row r="425" spans="2:32" x14ac:dyDescent="0.5">
      <c r="B425" s="19">
        <f t="shared" ref="B425:C425" si="324">B385</f>
        <v>17</v>
      </c>
      <c r="C425" s="19" t="s">
        <v>7</v>
      </c>
      <c r="D425" s="4" t="s">
        <v>16</v>
      </c>
      <c r="E425" s="10">
        <v>45156.907315735763</v>
      </c>
      <c r="F425" s="21">
        <v>46679.82827810997</v>
      </c>
      <c r="G425" s="21">
        <v>72788.702074638481</v>
      </c>
      <c r="H425" s="21">
        <v>66208.474952833087</v>
      </c>
      <c r="I425" s="21">
        <v>69389.620568609913</v>
      </c>
      <c r="J425" s="21">
        <v>59365.437406715588</v>
      </c>
      <c r="K425" s="21">
        <v>44540.760679672443</v>
      </c>
      <c r="L425" s="21">
        <v>49382.955451741655</v>
      </c>
      <c r="M425" s="21">
        <v>50813.328675988989</v>
      </c>
      <c r="N425" s="21">
        <v>42584.116615240928</v>
      </c>
      <c r="O425" s="21">
        <v>42182.868052060083</v>
      </c>
      <c r="P425" s="21">
        <v>36544.727827783936</v>
      </c>
      <c r="Q425" s="21">
        <v>66022.738821497493</v>
      </c>
      <c r="R425" s="21">
        <v>59332.262053562859</v>
      </c>
      <c r="S425" s="21">
        <v>58065.970612330086</v>
      </c>
      <c r="T425" s="21">
        <v>60080.608847632044</v>
      </c>
      <c r="U425" s="21">
        <v>55344.510033844665</v>
      </c>
      <c r="V425" s="21">
        <v>74583.258298666871</v>
      </c>
      <c r="W425" s="21">
        <v>81199.697275883853</v>
      </c>
      <c r="X425" s="21">
        <v>71731.043710642174</v>
      </c>
      <c r="Y425" s="21">
        <v>74847.590466786714</v>
      </c>
      <c r="Z425" s="21">
        <v>76367.616149375142</v>
      </c>
      <c r="AA425" s="21">
        <v>72084.91550789027</v>
      </c>
      <c r="AB425" s="21">
        <v>73430.262538976225</v>
      </c>
      <c r="AC425" s="21">
        <v>69570.102855728619</v>
      </c>
      <c r="AE425" s="8">
        <v>866087.2261859295</v>
      </c>
      <c r="AF425" s="9" t="s">
        <v>24</v>
      </c>
    </row>
    <row r="426" spans="2:32" x14ac:dyDescent="0.5">
      <c r="B426" s="19" t="str">
        <f t="shared" ref="B426:C426" si="325">B386</f>
        <v>1NoSTTX</v>
      </c>
      <c r="C426" s="19" t="s">
        <v>56</v>
      </c>
      <c r="D426" s="4" t="s">
        <v>16</v>
      </c>
      <c r="E426" s="10">
        <v>33416.441844057001</v>
      </c>
      <c r="F426" s="10">
        <v>38153.033806128798</v>
      </c>
      <c r="G426" s="10">
        <v>81315.80882015219</v>
      </c>
      <c r="H426" s="10">
        <v>74623.700663179712</v>
      </c>
      <c r="I426" s="10">
        <v>76679.184539818205</v>
      </c>
      <c r="J426" s="10">
        <v>61355.376712606405</v>
      </c>
      <c r="K426" s="10">
        <v>59644.579884804101</v>
      </c>
      <c r="L426" s="10">
        <v>59405.720603538699</v>
      </c>
      <c r="M426" s="10">
        <v>67369.845827126992</v>
      </c>
      <c r="N426" s="10">
        <v>61277.706526387497</v>
      </c>
      <c r="O426" s="10">
        <v>57519.868140728504</v>
      </c>
      <c r="P426" s="10">
        <v>60152.383550004197</v>
      </c>
      <c r="Q426" s="10">
        <v>81883.470504619996</v>
      </c>
      <c r="R426" s="10">
        <v>87207.367143093099</v>
      </c>
      <c r="S426" s="10">
        <v>78737.098155863598</v>
      </c>
      <c r="T426" s="10">
        <v>76903.429591432709</v>
      </c>
      <c r="U426" s="10">
        <v>83656.332231568493</v>
      </c>
      <c r="V426" s="10">
        <v>105291.11851346141</v>
      </c>
      <c r="W426" s="10">
        <v>96679.806979638088</v>
      </c>
      <c r="X426" s="10">
        <v>98688.37697226429</v>
      </c>
      <c r="Y426" s="10">
        <v>100160.46783144289</v>
      </c>
      <c r="Z426" s="10">
        <v>97924.372010058403</v>
      </c>
      <c r="AA426" s="10">
        <v>107683.10110104075</v>
      </c>
      <c r="AB426" s="10">
        <v>90990.409754754757</v>
      </c>
      <c r="AC426" s="10">
        <v>100007.54607437075</v>
      </c>
      <c r="AE426" s="8">
        <v>1063871.1158971644</v>
      </c>
      <c r="AF426" s="9" t="s">
        <v>24</v>
      </c>
    </row>
    <row r="427" spans="2:32" x14ac:dyDescent="0.5">
      <c r="B427" s="19" t="str">
        <f t="shared" ref="B427:C427" si="326">B387</f>
        <v>4NoST</v>
      </c>
      <c r="C427" s="19" t="s">
        <v>57</v>
      </c>
      <c r="D427" s="4" t="s">
        <v>16</v>
      </c>
      <c r="E427" s="10">
        <v>29518.334661349501</v>
      </c>
      <c r="F427" s="10">
        <v>31659.944377595199</v>
      </c>
      <c r="G427" s="10">
        <v>72648.512208504195</v>
      </c>
      <c r="H427" s="10">
        <v>66835.640683968595</v>
      </c>
      <c r="I427" s="10">
        <v>71339.949398402212</v>
      </c>
      <c r="J427" s="10">
        <v>66491.499478793703</v>
      </c>
      <c r="K427" s="10">
        <v>71319.757771619697</v>
      </c>
      <c r="L427" s="10">
        <v>96809.021082689796</v>
      </c>
      <c r="M427" s="10">
        <v>111301.43605663371</v>
      </c>
      <c r="N427" s="10">
        <v>108789.2239110393</v>
      </c>
      <c r="O427" s="10">
        <v>112160.10690226921</v>
      </c>
      <c r="P427" s="10">
        <v>111375.3290753138</v>
      </c>
      <c r="Q427" s="10">
        <v>133116.2710175963</v>
      </c>
      <c r="R427" s="10">
        <v>138274.22677845077</v>
      </c>
      <c r="S427" s="10">
        <v>141512.7583524317</v>
      </c>
      <c r="T427" s="10">
        <v>144702.052253945</v>
      </c>
      <c r="U427" s="10">
        <v>143306.04963582629</v>
      </c>
      <c r="V427" s="10">
        <v>145428.54518078739</v>
      </c>
      <c r="W427" s="10">
        <v>152099.67589398552</v>
      </c>
      <c r="X427" s="10">
        <v>150297.3245415733</v>
      </c>
      <c r="Y427" s="10">
        <v>161578.61345111881</v>
      </c>
      <c r="Z427" s="10">
        <v>162665.26555820368</v>
      </c>
      <c r="AA427" s="10">
        <v>188320.3350182453</v>
      </c>
      <c r="AB427" s="10">
        <v>173098.07712330337</v>
      </c>
      <c r="AC427" s="10">
        <v>137598.94506944765</v>
      </c>
      <c r="AE427" s="8">
        <v>1518537.7875218987</v>
      </c>
      <c r="AF427" s="9" t="s">
        <v>24</v>
      </c>
    </row>
    <row r="428" spans="2:32" x14ac:dyDescent="0.5">
      <c r="B428" s="19" t="str">
        <f t="shared" ref="B428:C428" si="327">B388</f>
        <v>5NoST</v>
      </c>
      <c r="C428" s="19" t="s">
        <v>58</v>
      </c>
      <c r="D428" s="4" t="s">
        <v>16</v>
      </c>
      <c r="E428" s="10">
        <v>29706.993657729301</v>
      </c>
      <c r="F428" s="10">
        <v>32287.8262952531</v>
      </c>
      <c r="G428" s="10">
        <v>72788.702074638568</v>
      </c>
      <c r="H428" s="10">
        <v>66208.474952833101</v>
      </c>
      <c r="I428" s="10">
        <v>69389.620568609898</v>
      </c>
      <c r="J428" s="10">
        <v>67300.751267310203</v>
      </c>
      <c r="K428" s="10">
        <v>53695.3281696501</v>
      </c>
      <c r="L428" s="10">
        <v>82875.655848689203</v>
      </c>
      <c r="M428" s="10">
        <v>88698.380818003803</v>
      </c>
      <c r="N428" s="10">
        <v>91854.821815452699</v>
      </c>
      <c r="O428" s="10">
        <v>92316.471544822009</v>
      </c>
      <c r="P428" s="10">
        <v>80281.607269119602</v>
      </c>
      <c r="Q428" s="10">
        <v>130422.72971091419</v>
      </c>
      <c r="R428" s="10">
        <v>121555.0753457915</v>
      </c>
      <c r="S428" s="10">
        <v>127435.77701454899</v>
      </c>
      <c r="T428" s="10">
        <v>115150.6718264127</v>
      </c>
      <c r="U428" s="10">
        <v>118965.3720247801</v>
      </c>
      <c r="V428" s="10">
        <v>138864.705113845</v>
      </c>
      <c r="W428" s="10">
        <v>124481.5819241139</v>
      </c>
      <c r="X428" s="10">
        <v>141403.23887414901</v>
      </c>
      <c r="Y428" s="10">
        <v>125633.9155591115</v>
      </c>
      <c r="Z428" s="10">
        <v>130676.9070097871</v>
      </c>
      <c r="AA428" s="10">
        <v>133299.98566944635</v>
      </c>
      <c r="AB428" s="10">
        <v>140384.33145710701</v>
      </c>
      <c r="AC428" s="10">
        <v>128575.33538231408</v>
      </c>
      <c r="AE428" s="8">
        <v>1320321.2232573694</v>
      </c>
      <c r="AF428" s="9" t="s">
        <v>24</v>
      </c>
    </row>
    <row r="429" spans="2:32" x14ac:dyDescent="0.5">
      <c r="B429" s="19" t="str">
        <f t="shared" ref="B429:C429" si="328">B389</f>
        <v>17NoST</v>
      </c>
      <c r="C429" s="19" t="s">
        <v>59</v>
      </c>
      <c r="D429" s="4" t="s">
        <v>16</v>
      </c>
      <c r="E429" s="10">
        <v>29347.178433627101</v>
      </c>
      <c r="F429" s="10">
        <v>31511.8951425376</v>
      </c>
      <c r="G429" s="10">
        <v>72006.505025754392</v>
      </c>
      <c r="H429" s="10">
        <v>63923.002056546</v>
      </c>
      <c r="I429" s="10">
        <v>63183.306062965697</v>
      </c>
      <c r="J429" s="10">
        <v>41977.820290997566</v>
      </c>
      <c r="K429" s="10">
        <v>41892.343887272669</v>
      </c>
      <c r="L429" s="10">
        <v>47266.417898914391</v>
      </c>
      <c r="M429" s="10">
        <v>47265.988646780948</v>
      </c>
      <c r="N429" s="10">
        <v>42970.477683579214</v>
      </c>
      <c r="O429" s="10">
        <v>44627.309278356981</v>
      </c>
      <c r="P429" s="10">
        <v>36794.5903738384</v>
      </c>
      <c r="Q429" s="10">
        <v>58883.869805585004</v>
      </c>
      <c r="R429" s="10">
        <v>58238.820870972806</v>
      </c>
      <c r="S429" s="10">
        <v>52596.311771144799</v>
      </c>
      <c r="T429" s="10">
        <v>60762.1695201845</v>
      </c>
      <c r="U429" s="10">
        <v>61478.154736807599</v>
      </c>
      <c r="V429" s="10">
        <v>79830.616738816301</v>
      </c>
      <c r="W429" s="10">
        <v>89800.9203204324</v>
      </c>
      <c r="X429" s="10">
        <v>70395.192570851999</v>
      </c>
      <c r="Y429" s="10">
        <v>67600.782619127509</v>
      </c>
      <c r="Z429" s="10">
        <v>71962.058712543294</v>
      </c>
      <c r="AA429" s="10">
        <v>73772.052154017278</v>
      </c>
      <c r="AB429" s="10">
        <v>64995.960009385773</v>
      </c>
      <c r="AC429" s="10">
        <v>71797.443177104986</v>
      </c>
      <c r="AE429" s="8">
        <v>805796.54523879418</v>
      </c>
      <c r="AF429" s="9" t="s">
        <v>24</v>
      </c>
    </row>
    <row r="430" spans="2:32" x14ac:dyDescent="0.5">
      <c r="B430" s="19" t="str">
        <f t="shared" ref="B430:C430" si="329">B390</f>
        <v>1LBNoSTTx</v>
      </c>
      <c r="C430" s="19" t="s">
        <v>60</v>
      </c>
      <c r="D430" s="4" t="s">
        <v>16</v>
      </c>
      <c r="E430" s="10">
        <v>33553.909872440199</v>
      </c>
      <c r="F430" s="10">
        <v>38274.360270633697</v>
      </c>
      <c r="G430" s="10">
        <v>81127.982616316294</v>
      </c>
      <c r="H430" s="10">
        <v>66962.421599655398</v>
      </c>
      <c r="I430" s="10">
        <v>61594.445334731194</v>
      </c>
      <c r="J430" s="10">
        <v>56051.740410751605</v>
      </c>
      <c r="K430" s="10">
        <v>50170.318118999698</v>
      </c>
      <c r="L430" s="10">
        <v>61545.785469008595</v>
      </c>
      <c r="M430" s="10">
        <v>62046.175093120997</v>
      </c>
      <c r="N430" s="10">
        <v>61361.602340783997</v>
      </c>
      <c r="O430" s="10">
        <v>57083.45393215619</v>
      </c>
      <c r="P430" s="10">
        <v>62740.766989400508</v>
      </c>
      <c r="Q430" s="10">
        <v>85086.454405917102</v>
      </c>
      <c r="R430" s="10">
        <v>86056.685795786005</v>
      </c>
      <c r="S430" s="10">
        <v>73114.121011807001</v>
      </c>
      <c r="T430" s="10">
        <v>78284.981156815396</v>
      </c>
      <c r="U430" s="10">
        <v>79152.117572406802</v>
      </c>
      <c r="V430" s="10">
        <v>79627.079716643406</v>
      </c>
      <c r="W430" s="10">
        <v>91398.485816683795</v>
      </c>
      <c r="X430" s="10">
        <v>89217.58046694129</v>
      </c>
      <c r="Y430" s="10">
        <v>89900.087155652698</v>
      </c>
      <c r="Z430" s="10">
        <v>83460.469266599699</v>
      </c>
      <c r="AA430" s="10">
        <v>92686.739454292314</v>
      </c>
      <c r="AB430" s="10">
        <v>83759.348513654273</v>
      </c>
      <c r="AC430" s="10">
        <v>88287.493347606913</v>
      </c>
      <c r="AE430" s="8">
        <v>992538.61957466695</v>
      </c>
      <c r="AF430" s="9" t="s">
        <v>24</v>
      </c>
    </row>
    <row r="431" spans="2:32" x14ac:dyDescent="0.5">
      <c r="B431" s="19" t="str">
        <f t="shared" ref="B431:C431" si="330">B391</f>
        <v>1CTCCInc</v>
      </c>
      <c r="C431" s="19" t="s">
        <v>61</v>
      </c>
      <c r="D431" s="4" t="s">
        <v>16</v>
      </c>
      <c r="E431" s="10">
        <v>30233.378872511301</v>
      </c>
      <c r="F431" s="10">
        <v>32181.870014453001</v>
      </c>
      <c r="G431" s="10">
        <v>72404.96452164228</v>
      </c>
      <c r="H431" s="10">
        <v>74891.177892548192</v>
      </c>
      <c r="I431" s="10">
        <v>74875.913425426494</v>
      </c>
      <c r="J431" s="10">
        <v>66510.784899564998</v>
      </c>
      <c r="K431" s="10">
        <v>68447.979505153198</v>
      </c>
      <c r="L431" s="10">
        <v>97977.557715983188</v>
      </c>
      <c r="M431" s="10">
        <v>104436.60676735301</v>
      </c>
      <c r="N431" s="10">
        <v>114379.65367865621</v>
      </c>
      <c r="O431" s="10">
        <v>112467.9326799784</v>
      </c>
      <c r="P431" s="10">
        <v>97178.256743791106</v>
      </c>
      <c r="Q431" s="10">
        <v>132803.7957636622</v>
      </c>
      <c r="R431" s="10">
        <v>137728.69301830299</v>
      </c>
      <c r="S431" s="10">
        <v>142630.10298759869</v>
      </c>
      <c r="T431" s="10">
        <v>138030.15997620558</v>
      </c>
      <c r="U431" s="10">
        <v>150169.5867755764</v>
      </c>
      <c r="V431" s="10">
        <v>156949.06246469449</v>
      </c>
      <c r="W431" s="10">
        <v>143998.48170480347</v>
      </c>
      <c r="X431" s="10">
        <v>150345.4897782394</v>
      </c>
      <c r="Y431" s="10">
        <v>135062.52633325651</v>
      </c>
      <c r="Z431" s="10">
        <v>133514.4275440358</v>
      </c>
      <c r="AA431" s="10">
        <v>135771.77496163931</v>
      </c>
      <c r="AB431" s="10">
        <v>140307.08654903597</v>
      </c>
      <c r="AC431" s="10">
        <v>143566.93891840579</v>
      </c>
      <c r="AE431" s="8">
        <v>1473413.8869791243</v>
      </c>
      <c r="AF431" s="9" t="s">
        <v>24</v>
      </c>
    </row>
    <row r="432" spans="2:32" x14ac:dyDescent="0.5">
      <c r="B432" s="19" t="str">
        <f t="shared" ref="B432:C432" si="331">B392</f>
        <v>26LB</v>
      </c>
      <c r="C432" s="19" t="s">
        <v>62</v>
      </c>
      <c r="D432" s="4" t="s">
        <v>16</v>
      </c>
      <c r="E432" s="10">
        <v>44115.485765201804</v>
      </c>
      <c r="F432" s="21">
        <v>46518.820281717599</v>
      </c>
      <c r="G432" s="21">
        <v>72457.901803368994</v>
      </c>
      <c r="H432" s="21">
        <v>67337.832756035496</v>
      </c>
      <c r="I432" s="21">
        <v>69601.648097071011</v>
      </c>
      <c r="J432" s="21">
        <v>61448.795093875102</v>
      </c>
      <c r="K432" s="21">
        <v>62236.322381397498</v>
      </c>
      <c r="L432" s="21">
        <v>61300.788465894002</v>
      </c>
      <c r="M432" s="21">
        <v>77575.820589127805</v>
      </c>
      <c r="N432" s="21">
        <v>69302.78916604699</v>
      </c>
      <c r="O432" s="21">
        <v>68103.233935867494</v>
      </c>
      <c r="P432" s="21">
        <v>72696.381022439498</v>
      </c>
      <c r="Q432" s="21">
        <v>68884.154677796992</v>
      </c>
      <c r="R432" s="21">
        <v>81178.402178971592</v>
      </c>
      <c r="S432" s="21">
        <v>78322.90115840151</v>
      </c>
      <c r="T432" s="21">
        <v>71003.744923221806</v>
      </c>
      <c r="U432" s="21">
        <v>68111.859729054297</v>
      </c>
      <c r="V432" s="21">
        <v>66036.838329913895</v>
      </c>
      <c r="W432" s="21">
        <v>64824.631119489903</v>
      </c>
      <c r="X432" s="21">
        <v>58337.040545149095</v>
      </c>
      <c r="Y432" s="21">
        <v>58639.901688336104</v>
      </c>
      <c r="Z432" s="21">
        <v>59156.665495264999</v>
      </c>
      <c r="AA432" s="21">
        <v>64794.871972693036</v>
      </c>
      <c r="AB432" s="21">
        <v>48276.701121683429</v>
      </c>
      <c r="AC432" s="21">
        <v>65000.893974138562</v>
      </c>
      <c r="AE432" s="8">
        <v>955731.48893195123</v>
      </c>
      <c r="AF432" s="9" t="s">
        <v>24</v>
      </c>
    </row>
    <row r="433" spans="2:32" x14ac:dyDescent="0.5">
      <c r="B433" s="19">
        <f t="shared" ref="B433:C433" si="332">B393</f>
        <v>25</v>
      </c>
      <c r="C433" s="19" t="s">
        <v>8</v>
      </c>
      <c r="D433" s="4" t="s">
        <v>16</v>
      </c>
      <c r="E433" s="10">
        <v>44373.380848002598</v>
      </c>
      <c r="F433" s="21">
        <v>46012.734112247497</v>
      </c>
      <c r="G433" s="21">
        <v>69537.491230658896</v>
      </c>
      <c r="H433" s="21">
        <v>65410.662717433799</v>
      </c>
      <c r="I433" s="21">
        <v>51680.912497003439</v>
      </c>
      <c r="J433" s="21">
        <v>52096.338423843699</v>
      </c>
      <c r="K433" s="21">
        <v>53394.909930133399</v>
      </c>
      <c r="L433" s="21">
        <v>63082.493445173604</v>
      </c>
      <c r="M433" s="21">
        <v>66807.906920536596</v>
      </c>
      <c r="N433" s="21">
        <v>68324.842951741899</v>
      </c>
      <c r="O433" s="21">
        <v>65338.3354902625</v>
      </c>
      <c r="P433" s="21">
        <v>64849.891887672595</v>
      </c>
      <c r="Q433" s="21">
        <v>75714.930943406696</v>
      </c>
      <c r="R433" s="21">
        <v>73934.687382113596</v>
      </c>
      <c r="S433" s="21">
        <v>72530.7388475513</v>
      </c>
      <c r="T433" s="21">
        <v>71613.026667812301</v>
      </c>
      <c r="U433" s="21">
        <v>70025.902844794502</v>
      </c>
      <c r="V433" s="21">
        <v>73094.692872315907</v>
      </c>
      <c r="W433" s="21">
        <v>87341.549156239504</v>
      </c>
      <c r="X433" s="21">
        <v>85922.309838118497</v>
      </c>
      <c r="Y433" s="21">
        <v>88883.9149001193</v>
      </c>
      <c r="Z433" s="21">
        <v>97925.897071743108</v>
      </c>
      <c r="AA433" s="21">
        <v>103241.6094104582</v>
      </c>
      <c r="AB433" s="21">
        <v>87252.904089709773</v>
      </c>
      <c r="AC433" s="21">
        <v>89820.907548855495</v>
      </c>
      <c r="AE433" s="8">
        <v>989989.0230041598</v>
      </c>
      <c r="AF433" s="9" t="s">
        <v>24</v>
      </c>
    </row>
    <row r="434" spans="2:32" x14ac:dyDescent="0.5">
      <c r="B434" s="19">
        <f t="shared" ref="B434:C434" si="333">B394</f>
        <v>26</v>
      </c>
      <c r="C434" s="19" t="s">
        <v>9</v>
      </c>
      <c r="D434" s="4" t="s">
        <v>16</v>
      </c>
      <c r="E434" s="10">
        <v>44842.383881938498</v>
      </c>
      <c r="F434" s="21">
        <v>46333.834638481101</v>
      </c>
      <c r="G434" s="21">
        <v>70707.542938853207</v>
      </c>
      <c r="H434" s="21">
        <v>65791.558198869301</v>
      </c>
      <c r="I434" s="21">
        <v>48823.081012554423</v>
      </c>
      <c r="J434" s="21">
        <v>45832.367943384015</v>
      </c>
      <c r="K434" s="21">
        <v>49228.830016927299</v>
      </c>
      <c r="L434" s="21">
        <v>55204.815992965901</v>
      </c>
      <c r="M434" s="21">
        <v>70610.033875982597</v>
      </c>
      <c r="N434" s="21">
        <v>68347.278247642505</v>
      </c>
      <c r="O434" s="21">
        <v>74953.62143647339</v>
      </c>
      <c r="P434" s="21">
        <v>70348.998996959912</v>
      </c>
      <c r="Q434" s="21">
        <v>72676.825111379789</v>
      </c>
      <c r="R434" s="21">
        <v>80781.224233092304</v>
      </c>
      <c r="S434" s="21">
        <v>82628.858820134104</v>
      </c>
      <c r="T434" s="21">
        <v>75511.677375519197</v>
      </c>
      <c r="U434" s="21">
        <v>73386.842343871002</v>
      </c>
      <c r="V434" s="21">
        <v>66531.240373018707</v>
      </c>
      <c r="W434" s="21">
        <v>77598.825069401399</v>
      </c>
      <c r="X434" s="21">
        <v>71077.917568347708</v>
      </c>
      <c r="Y434" s="21">
        <v>63719.405674657406</v>
      </c>
      <c r="Z434" s="21">
        <v>69321.312354803405</v>
      </c>
      <c r="AA434" s="21">
        <v>67719.698516049582</v>
      </c>
      <c r="AB434" s="21">
        <v>53526.583750095859</v>
      </c>
      <c r="AC434" s="21">
        <v>68439.713527479864</v>
      </c>
      <c r="AE434" s="8">
        <v>936057.04122986237</v>
      </c>
      <c r="AF434" s="9" t="s">
        <v>24</v>
      </c>
    </row>
    <row r="435" spans="2:32" x14ac:dyDescent="0.5">
      <c r="B435" s="19" t="str">
        <f t="shared" ref="B435:C435" si="334">B395</f>
        <v>1LB</v>
      </c>
      <c r="C435" s="19" t="s">
        <v>63</v>
      </c>
      <c r="D435" s="4" t="s">
        <v>16</v>
      </c>
      <c r="E435" s="10">
        <v>45288.818690397005</v>
      </c>
      <c r="F435" s="21">
        <v>53424.765490751299</v>
      </c>
      <c r="G435" s="21">
        <v>79567.744699748117</v>
      </c>
      <c r="H435" s="21">
        <v>72229.606421648699</v>
      </c>
      <c r="I435" s="21">
        <v>78735.595127225097</v>
      </c>
      <c r="J435" s="21">
        <v>69362.9103153584</v>
      </c>
      <c r="K435" s="21">
        <v>76802.092820508609</v>
      </c>
      <c r="L435" s="21">
        <v>98917.417383300402</v>
      </c>
      <c r="M435" s="21">
        <v>104011.7837066012</v>
      </c>
      <c r="N435" s="21">
        <v>109520.29238537539</v>
      </c>
      <c r="O435" s="21">
        <v>101678.9690164307</v>
      </c>
      <c r="P435" s="21">
        <v>92781.273116200493</v>
      </c>
      <c r="Q435" s="21">
        <v>135624.64070930012</v>
      </c>
      <c r="R435" s="21">
        <v>125548.09460242529</v>
      </c>
      <c r="S435" s="21">
        <v>122933.4840210056</v>
      </c>
      <c r="T435" s="21">
        <v>115300.3959745708</v>
      </c>
      <c r="U435" s="21">
        <v>129016.77848552758</v>
      </c>
      <c r="V435" s="21">
        <v>129176.999978541</v>
      </c>
      <c r="W435" s="21">
        <v>126120.92577920519</v>
      </c>
      <c r="X435" s="21">
        <v>130384.78124279241</v>
      </c>
      <c r="Y435" s="21">
        <v>132460.2828842976</v>
      </c>
      <c r="Z435" s="21">
        <v>143738.15469592181</v>
      </c>
      <c r="AA435" s="21">
        <v>160898.96029191237</v>
      </c>
      <c r="AB435" s="21">
        <v>156169.96220171702</v>
      </c>
      <c r="AC435" s="21">
        <v>155271.3247551136</v>
      </c>
      <c r="AE435" s="8">
        <v>1469763.2024868578</v>
      </c>
      <c r="AF435" s="9" t="s">
        <v>24</v>
      </c>
    </row>
    <row r="436" spans="2:32" x14ac:dyDescent="0.5">
      <c r="B436" s="19" t="str">
        <f t="shared" ref="B436:C436" si="335">B396</f>
        <v>13LB</v>
      </c>
      <c r="C436" s="19" t="s">
        <v>64</v>
      </c>
      <c r="D436" s="4" t="s">
        <v>16</v>
      </c>
      <c r="E436" s="10">
        <v>46044.170217553597</v>
      </c>
      <c r="F436" s="21">
        <v>51472.351589868398</v>
      </c>
      <c r="G436" s="21">
        <v>76756.43761833453</v>
      </c>
      <c r="H436" s="21">
        <v>72508.60663198329</v>
      </c>
      <c r="I436" s="21">
        <v>74931.489677653793</v>
      </c>
      <c r="J436" s="21">
        <v>67689.879514552405</v>
      </c>
      <c r="K436" s="21">
        <v>56849.618272202701</v>
      </c>
      <c r="L436" s="21">
        <v>54209.430865196206</v>
      </c>
      <c r="M436" s="21">
        <v>75525.824081887491</v>
      </c>
      <c r="N436" s="21">
        <v>59737.095122370207</v>
      </c>
      <c r="O436" s="21">
        <v>59992.588889547595</v>
      </c>
      <c r="P436" s="21">
        <v>55266.978804459097</v>
      </c>
      <c r="Q436" s="21">
        <v>74682.155263694905</v>
      </c>
      <c r="R436" s="21">
        <v>85400.038991581998</v>
      </c>
      <c r="S436" s="21">
        <v>76102.110323627203</v>
      </c>
      <c r="T436" s="21">
        <v>78187.482019564399</v>
      </c>
      <c r="U436" s="21">
        <v>83558.446704131406</v>
      </c>
      <c r="V436" s="21">
        <v>94509.477050553091</v>
      </c>
      <c r="W436" s="21">
        <v>86075.656054144696</v>
      </c>
      <c r="X436" s="21">
        <v>90063.134700200098</v>
      </c>
      <c r="Y436" s="21">
        <v>90988.654672502002</v>
      </c>
      <c r="Z436" s="21">
        <v>87315.042566003496</v>
      </c>
      <c r="AA436" s="21">
        <v>92848.69746975138</v>
      </c>
      <c r="AB436" s="21">
        <v>89511.623851605953</v>
      </c>
      <c r="AC436" s="21">
        <v>88492.677373264494</v>
      </c>
      <c r="AE436" s="8">
        <v>1049519.1462644474</v>
      </c>
      <c r="AF436" s="9" t="s">
        <v>24</v>
      </c>
    </row>
    <row r="437" spans="2:32" x14ac:dyDescent="0.5">
      <c r="B437" s="19" t="str">
        <f t="shared" ref="B437:C437" si="336">B397</f>
        <v>1HCTCC</v>
      </c>
      <c r="C437" s="19" t="s">
        <v>81</v>
      </c>
      <c r="D437" s="4" t="s">
        <v>16</v>
      </c>
      <c r="E437" s="10">
        <v>45270.635476315299</v>
      </c>
      <c r="F437" s="21">
        <v>51003.010979020801</v>
      </c>
      <c r="G437" s="21">
        <v>73195.082430420589</v>
      </c>
      <c r="H437" s="21">
        <v>67717.300665384901</v>
      </c>
      <c r="I437" s="21">
        <v>71889.146354936413</v>
      </c>
      <c r="J437" s="21">
        <v>73854.659500976792</v>
      </c>
      <c r="K437" s="21">
        <v>72341.057179208001</v>
      </c>
      <c r="L437" s="21">
        <v>91951.875067900692</v>
      </c>
      <c r="M437" s="21">
        <v>99102.040264959011</v>
      </c>
      <c r="N437" s="21">
        <v>101252.59264803279</v>
      </c>
      <c r="O437" s="21">
        <v>105027.82671532669</v>
      </c>
      <c r="P437" s="21">
        <v>99196.211156291698</v>
      </c>
      <c r="Q437" s="21">
        <v>128346.5347155864</v>
      </c>
      <c r="R437" s="21">
        <v>127651.8229868956</v>
      </c>
      <c r="S437" s="21">
        <v>124945.139834898</v>
      </c>
      <c r="T437" s="21">
        <v>131374.19047539821</v>
      </c>
      <c r="U437" s="21">
        <v>128923.79471924651</v>
      </c>
      <c r="V437" s="21">
        <v>134917.5083044286</v>
      </c>
      <c r="W437" s="21">
        <v>134275.54955768521</v>
      </c>
      <c r="X437" s="21">
        <v>142259.2429536829</v>
      </c>
      <c r="Y437" s="21">
        <v>151409.09180174238</v>
      </c>
      <c r="Z437" s="21">
        <v>150620.44242109428</v>
      </c>
      <c r="AA437" s="21">
        <v>163592.70825678422</v>
      </c>
      <c r="AB437" s="21">
        <v>170859.06882913969</v>
      </c>
      <c r="AC437" s="21">
        <v>177949.99628628005</v>
      </c>
      <c r="AE437" s="8">
        <v>1483229.5038649789</v>
      </c>
      <c r="AF437" s="9" t="s">
        <v>24</v>
      </c>
    </row>
    <row r="438" spans="2:32" x14ac:dyDescent="0.5">
      <c r="B438" s="19" t="str">
        <f t="shared" ref="B438:C438" si="337">B398</f>
        <v>1HCTCCInc</v>
      </c>
      <c r="C438" s="19" t="s">
        <v>82</v>
      </c>
      <c r="D438" s="4" t="s">
        <v>16</v>
      </c>
      <c r="E438" s="10">
        <v>45550.185486314003</v>
      </c>
      <c r="F438" s="21">
        <v>46538.4575576809</v>
      </c>
      <c r="G438" s="21">
        <v>72826.487056836573</v>
      </c>
      <c r="H438" s="21">
        <v>70960.701647557202</v>
      </c>
      <c r="I438" s="21">
        <v>73907.402837482601</v>
      </c>
      <c r="J438" s="21">
        <v>65594.820511561207</v>
      </c>
      <c r="K438" s="21">
        <v>74442.7583165252</v>
      </c>
      <c r="L438" s="21">
        <v>93176.783724777502</v>
      </c>
      <c r="M438" s="21">
        <v>105397.1894945922</v>
      </c>
      <c r="N438" s="21">
        <v>117961.3517624041</v>
      </c>
      <c r="O438" s="21">
        <v>114137.5766812184</v>
      </c>
      <c r="P438" s="21">
        <v>106852.34729814381</v>
      </c>
      <c r="Q438" s="21">
        <v>141738.53999224032</v>
      </c>
      <c r="R438" s="21">
        <v>132197.3596612835</v>
      </c>
      <c r="S438" s="21">
        <v>138416.1268401389</v>
      </c>
      <c r="T438" s="21">
        <v>132507.51578251421</v>
      </c>
      <c r="U438" s="21">
        <v>138835.36421839619</v>
      </c>
      <c r="V438" s="21">
        <v>145292.07540092579</v>
      </c>
      <c r="W438" s="21">
        <v>161841.27441097732</v>
      </c>
      <c r="X438" s="21">
        <v>155285.59251961281</v>
      </c>
      <c r="Y438" s="21">
        <v>161811.02809897441</v>
      </c>
      <c r="Z438" s="21">
        <v>159347.67613289983</v>
      </c>
      <c r="AA438" s="21">
        <v>183577.13882535259</v>
      </c>
      <c r="AB438" s="21">
        <v>132786.26419770968</v>
      </c>
      <c r="AC438" s="21">
        <v>136352.94059215157</v>
      </c>
      <c r="AE438" s="8">
        <v>1535936.4818185279</v>
      </c>
      <c r="AF438" s="9" t="s">
        <v>24</v>
      </c>
    </row>
    <row r="439" spans="2:32" s="17" customFormat="1" x14ac:dyDescent="0.5">
      <c r="B439" s="19" t="str">
        <f t="shared" ref="B439:C439" si="338">B399</f>
        <v>1LG</v>
      </c>
      <c r="C439" s="19" t="s">
        <v>66</v>
      </c>
      <c r="D439" s="19" t="s">
        <v>16</v>
      </c>
      <c r="E439" s="21"/>
      <c r="F439" s="21">
        <v>46786.704403612101</v>
      </c>
      <c r="G439" s="21">
        <v>72538.237704576677</v>
      </c>
      <c r="H439" s="21">
        <v>76946.36649120829</v>
      </c>
      <c r="I439" s="21">
        <v>70321.308846497501</v>
      </c>
      <c r="J439" s="21">
        <v>66648.322146715494</v>
      </c>
      <c r="K439" s="21">
        <v>61972.221497638697</v>
      </c>
      <c r="L439" s="21">
        <v>68818.164693051294</v>
      </c>
      <c r="M439" s="21">
        <v>87701.848950826592</v>
      </c>
      <c r="N439" s="21">
        <v>95485.781157784601</v>
      </c>
      <c r="O439" s="21">
        <v>91744.357481055296</v>
      </c>
      <c r="P439" s="21">
        <v>79729.076604721005</v>
      </c>
      <c r="Q439" s="21">
        <v>102092.72557619491</v>
      </c>
      <c r="R439" s="21">
        <v>105862.55672682919</v>
      </c>
      <c r="S439" s="21">
        <v>94547.387987462396</v>
      </c>
      <c r="T439" s="21">
        <v>96830.84458697791</v>
      </c>
      <c r="U439" s="21">
        <v>94441.1484728379</v>
      </c>
      <c r="V439" s="21">
        <v>97725.197757682807</v>
      </c>
      <c r="W439" s="21">
        <v>90054.18052835</v>
      </c>
      <c r="X439" s="21">
        <v>94623.489462792699</v>
      </c>
      <c r="Y439" s="21">
        <v>90788.119213972095</v>
      </c>
      <c r="Z439" s="21">
        <v>90983.582748790112</v>
      </c>
      <c r="AA439" s="21">
        <v>101848.77995798693</v>
      </c>
      <c r="AB439" s="21">
        <v>109337.39892637242</v>
      </c>
      <c r="AC439" s="21">
        <v>100501.10502072317</v>
      </c>
      <c r="AE439" s="8">
        <v>1142437.4055037948</v>
      </c>
      <c r="AF439" s="9" t="s">
        <v>24</v>
      </c>
    </row>
    <row r="440" spans="2:32" s="17" customFormat="1" x14ac:dyDescent="0.5">
      <c r="B440" s="19" t="str">
        <f t="shared" ref="B440:C440" si="339">B400</f>
        <v>1HG</v>
      </c>
      <c r="C440" s="19" t="s">
        <v>68</v>
      </c>
      <c r="D440" s="19" t="s">
        <v>16</v>
      </c>
      <c r="E440" s="21"/>
      <c r="F440" s="21">
        <v>54511.240211684199</v>
      </c>
      <c r="G440" s="21">
        <v>83785.252706189276</v>
      </c>
      <c r="H440" s="21">
        <v>75235.9689601711</v>
      </c>
      <c r="I440" s="21">
        <v>83551.5317115207</v>
      </c>
      <c r="J440" s="21">
        <v>75759.998901740211</v>
      </c>
      <c r="K440" s="21">
        <v>72865.0445718103</v>
      </c>
      <c r="L440" s="21">
        <v>108405.0997081863</v>
      </c>
      <c r="M440" s="21">
        <v>124857.68476237581</v>
      </c>
      <c r="N440" s="21">
        <v>132446.0481075983</v>
      </c>
      <c r="O440" s="21">
        <v>132007.5424107654</v>
      </c>
      <c r="P440" s="21">
        <v>134612.14862395349</v>
      </c>
      <c r="Q440" s="21">
        <v>168927.88039788511</v>
      </c>
      <c r="R440" s="21">
        <v>173151.10242948332</v>
      </c>
      <c r="S440" s="21">
        <v>191010.59353776171</v>
      </c>
      <c r="T440" s="21">
        <v>168813.9616377716</v>
      </c>
      <c r="U440" s="21">
        <v>188935.87779060239</v>
      </c>
      <c r="V440" s="21">
        <v>150877.74304978189</v>
      </c>
      <c r="W440" s="21">
        <v>169878.4570585214</v>
      </c>
      <c r="X440" s="21">
        <v>155663.48842869571</v>
      </c>
      <c r="Y440" s="21">
        <v>134518.98277367119</v>
      </c>
      <c r="Z440" s="21">
        <v>150195.48645870059</v>
      </c>
      <c r="AA440" s="21">
        <v>181011.78211778461</v>
      </c>
      <c r="AB440" s="21">
        <v>170805.51149769299</v>
      </c>
      <c r="AC440" s="21">
        <v>168934.06745362302</v>
      </c>
      <c r="AE440" s="8">
        <v>1704662.8208576858</v>
      </c>
      <c r="AF440" s="9" t="s">
        <v>24</v>
      </c>
    </row>
    <row r="441" spans="2:32" s="17" customFormat="1" x14ac:dyDescent="0.5">
      <c r="B441" s="19" t="str">
        <f t="shared" ref="B441:C441" si="340">B401</f>
        <v>2TC3TR5</v>
      </c>
      <c r="C441" s="19" t="s">
        <v>70</v>
      </c>
      <c r="D441" s="19" t="s">
        <v>16</v>
      </c>
      <c r="E441" s="21"/>
      <c r="F441" s="21">
        <v>48688.574990318055</v>
      </c>
      <c r="G441" s="21">
        <v>73628.416621934099</v>
      </c>
      <c r="H441" s="21">
        <v>69057.67952848383</v>
      </c>
      <c r="I441" s="21">
        <v>70562.238003801976</v>
      </c>
      <c r="J441" s="21">
        <v>63733.626527249202</v>
      </c>
      <c r="K441" s="21">
        <v>62326.21511583923</v>
      </c>
      <c r="L441" s="21">
        <v>82750.471601907804</v>
      </c>
      <c r="M441" s="21">
        <v>95945.061163941224</v>
      </c>
      <c r="N441" s="21">
        <v>89120.128267100721</v>
      </c>
      <c r="O441" s="21">
        <v>89501.072904129847</v>
      </c>
      <c r="P441" s="21">
        <v>82927.840591019136</v>
      </c>
      <c r="Q441" s="21">
        <v>122233.37479437864</v>
      </c>
      <c r="R441" s="21">
        <v>111157.90971652782</v>
      </c>
      <c r="S441" s="21">
        <v>94768.507824890563</v>
      </c>
      <c r="T441" s="21">
        <v>102715.98858031932</v>
      </c>
      <c r="U441" s="21">
        <v>99248.773470984655</v>
      </c>
      <c r="V441" s="21">
        <v>118530.49217796704</v>
      </c>
      <c r="W441" s="21">
        <v>118905.67275419549</v>
      </c>
      <c r="X441" s="21">
        <v>113290.8030300551</v>
      </c>
      <c r="Y441" s="21">
        <v>102076.05867667712</v>
      </c>
      <c r="Z441" s="21">
        <v>107405.19724075633</v>
      </c>
      <c r="AA441" s="21">
        <v>107689.31888665188</v>
      </c>
      <c r="AB441" s="21">
        <v>103172.11898784459</v>
      </c>
      <c r="AC441" s="21">
        <v>116353.20981674788</v>
      </c>
      <c r="AE441" s="8">
        <v>1211146.6208602281</v>
      </c>
      <c r="AF441" s="9" t="s">
        <v>24</v>
      </c>
    </row>
    <row r="442" spans="2:32" s="17" customFormat="1" x14ac:dyDescent="0.5">
      <c r="B442" s="19" t="str">
        <f t="shared" ref="B442:C442" si="341">B402</f>
        <v>2LG</v>
      </c>
      <c r="C442" s="19" t="s">
        <v>72</v>
      </c>
      <c r="D442" s="19" t="s">
        <v>16</v>
      </c>
      <c r="E442" s="21"/>
      <c r="F442" s="21">
        <v>44411.847001098802</v>
      </c>
      <c r="G442" s="21">
        <v>70596.021694276627</v>
      </c>
      <c r="H442" s="21">
        <v>73024.963767947003</v>
      </c>
      <c r="I442" s="21">
        <v>69916.791845152096</v>
      </c>
      <c r="J442" s="21">
        <v>60913.905060987396</v>
      </c>
      <c r="K442" s="21">
        <v>58286.210037807803</v>
      </c>
      <c r="L442" s="21">
        <v>64894.082973157594</v>
      </c>
      <c r="M442" s="21">
        <v>76555.604248129603</v>
      </c>
      <c r="N442" s="21">
        <v>78184.6240423993</v>
      </c>
      <c r="O442" s="21">
        <v>73758.265071541406</v>
      </c>
      <c r="P442" s="21">
        <v>64604.114424015497</v>
      </c>
      <c r="Q442" s="21">
        <v>78608.823524414896</v>
      </c>
      <c r="R442" s="21">
        <v>85158.607305964193</v>
      </c>
      <c r="S442" s="21">
        <v>84617.446835164796</v>
      </c>
      <c r="T442" s="21">
        <v>86840.193420322204</v>
      </c>
      <c r="U442" s="21">
        <v>79510.226932969905</v>
      </c>
      <c r="V442" s="21">
        <v>89345.367487871088</v>
      </c>
      <c r="W442" s="21">
        <v>91159.690731013499</v>
      </c>
      <c r="X442" s="21">
        <v>81802.357183436892</v>
      </c>
      <c r="Y442" s="21">
        <v>77334.933383943804</v>
      </c>
      <c r="Z442" s="21">
        <v>80869.634449116595</v>
      </c>
      <c r="AA442" s="21">
        <v>90612.447207695033</v>
      </c>
      <c r="AB442" s="21">
        <v>73431.15527117961</v>
      </c>
      <c r="AC442" s="21">
        <v>72897.521124302235</v>
      </c>
      <c r="AE442" s="8">
        <v>1004300.6899945921</v>
      </c>
      <c r="AF442" s="9" t="s">
        <v>24</v>
      </c>
    </row>
    <row r="443" spans="2:32" s="17" customFormat="1" x14ac:dyDescent="0.5">
      <c r="B443" s="19" t="str">
        <f t="shared" ref="B443:C443" si="342">B403</f>
        <v>4LG</v>
      </c>
      <c r="C443" s="19" t="s">
        <v>77</v>
      </c>
      <c r="D443" s="19" t="s">
        <v>16</v>
      </c>
      <c r="E443" s="21"/>
      <c r="F443" s="21">
        <v>44676.706045289997</v>
      </c>
      <c r="G443" s="21">
        <v>73417.990241152816</v>
      </c>
      <c r="H443" s="21">
        <v>77274.490132910112</v>
      </c>
      <c r="I443" s="21">
        <v>69481.3842967073</v>
      </c>
      <c r="J443" s="21">
        <v>62001.443897327095</v>
      </c>
      <c r="K443" s="21">
        <v>65481.9933091157</v>
      </c>
      <c r="L443" s="21">
        <v>70405.4906041051</v>
      </c>
      <c r="M443" s="21">
        <v>87997.6959790853</v>
      </c>
      <c r="N443" s="21">
        <v>83745.173001319796</v>
      </c>
      <c r="O443" s="21">
        <v>86000.840395902793</v>
      </c>
      <c r="P443" s="21">
        <v>75481.601721103798</v>
      </c>
      <c r="Q443" s="21">
        <v>93660.749898896203</v>
      </c>
      <c r="R443" s="21">
        <v>93828.322640014492</v>
      </c>
      <c r="S443" s="21">
        <v>94294.399059058996</v>
      </c>
      <c r="T443" s="21">
        <v>100923.9663925209</v>
      </c>
      <c r="U443" s="21">
        <v>93609.988129759193</v>
      </c>
      <c r="V443" s="21">
        <v>98941.664397249697</v>
      </c>
      <c r="W443" s="21">
        <v>98138.722475380811</v>
      </c>
      <c r="X443" s="21">
        <v>100256.4823685508</v>
      </c>
      <c r="Y443" s="21">
        <v>98950.626079888098</v>
      </c>
      <c r="Z443" s="21">
        <v>104933.4439730618</v>
      </c>
      <c r="AA443" s="21">
        <v>122488.18446365996</v>
      </c>
      <c r="AB443" s="21">
        <v>122295.58535640208</v>
      </c>
      <c r="AC443" s="21">
        <v>120490.08033947693</v>
      </c>
      <c r="AE443" s="8">
        <v>1149605.3301089569</v>
      </c>
      <c r="AF443" s="9" t="s">
        <v>24</v>
      </c>
    </row>
    <row r="444" spans="2:32" s="17" customFormat="1" x14ac:dyDescent="0.5">
      <c r="B444" s="19" t="str">
        <f t="shared" ref="B444:C444" si="343">B404</f>
        <v>4HG</v>
      </c>
      <c r="C444" s="19" t="s">
        <v>78</v>
      </c>
      <c r="D444" s="19" t="s">
        <v>16</v>
      </c>
      <c r="E444" s="21"/>
      <c r="F444" s="21">
        <v>54511.240211684199</v>
      </c>
      <c r="G444" s="21">
        <v>83785.252706189276</v>
      </c>
      <c r="H444" s="21">
        <v>75235.9689601711</v>
      </c>
      <c r="I444" s="21">
        <v>83551.5317115207</v>
      </c>
      <c r="J444" s="21">
        <v>75759.998901740211</v>
      </c>
      <c r="K444" s="21">
        <v>71151.738140105008</v>
      </c>
      <c r="L444" s="21">
        <v>107024.34743865489</v>
      </c>
      <c r="M444" s="21">
        <v>131225.66788902471</v>
      </c>
      <c r="N444" s="21">
        <v>131389.583427826</v>
      </c>
      <c r="O444" s="21">
        <v>136027.12059977019</v>
      </c>
      <c r="P444" s="21">
        <v>141872.36127630062</v>
      </c>
      <c r="Q444" s="21">
        <v>176526.00179486259</v>
      </c>
      <c r="R444" s="21">
        <v>172430.4875028712</v>
      </c>
      <c r="S444" s="21">
        <v>194802.6753476937</v>
      </c>
      <c r="T444" s="21">
        <v>179470.27735981709</v>
      </c>
      <c r="U444" s="21">
        <v>194096.5243065783</v>
      </c>
      <c r="V444" s="21">
        <v>144838.92307427039</v>
      </c>
      <c r="W444" s="21">
        <v>171281.76614795043</v>
      </c>
      <c r="X444" s="21">
        <v>175118.61345364529</v>
      </c>
      <c r="Y444" s="21">
        <v>138644.4868869636</v>
      </c>
      <c r="Z444" s="21">
        <v>154496.6669713225</v>
      </c>
      <c r="AA444" s="21">
        <v>175164.89111349819</v>
      </c>
      <c r="AB444" s="21">
        <v>181092.54919640004</v>
      </c>
      <c r="AC444" s="21">
        <v>188517.80252645136</v>
      </c>
      <c r="AE444" s="8">
        <v>1742167.6238085052</v>
      </c>
      <c r="AF444" s="9" t="s">
        <v>24</v>
      </c>
    </row>
    <row r="445" spans="2:32" s="17" customFormat="1" x14ac:dyDescent="0.5">
      <c r="B445" s="19" t="str">
        <f t="shared" ref="B445:C445" si="344">B405</f>
        <v>13LG</v>
      </c>
      <c r="C445" s="19" t="s">
        <v>79</v>
      </c>
      <c r="D445" s="19" t="s">
        <v>16</v>
      </c>
      <c r="E445" s="21"/>
      <c r="F445" s="21">
        <v>43390.3714897229</v>
      </c>
      <c r="G445" s="21">
        <v>72431.728606083576</v>
      </c>
      <c r="H445" s="21">
        <v>71697.646061488296</v>
      </c>
      <c r="I445" s="21">
        <v>71849.736030946398</v>
      </c>
      <c r="J445" s="21">
        <v>61794.805288840602</v>
      </c>
      <c r="K445" s="21">
        <v>54542.021521343806</v>
      </c>
      <c r="L445" s="21">
        <v>57402.7244315071</v>
      </c>
      <c r="M445" s="21">
        <v>56290.749608583297</v>
      </c>
      <c r="N445" s="21">
        <v>60592.757712694598</v>
      </c>
      <c r="O445" s="21">
        <v>52235.376257054959</v>
      </c>
      <c r="P445" s="21">
        <v>53276.780584282198</v>
      </c>
      <c r="Q445" s="21">
        <v>61828.779761554601</v>
      </c>
      <c r="R445" s="21">
        <v>63136.263830098993</v>
      </c>
      <c r="S445" s="21">
        <v>63456.6599422504</v>
      </c>
      <c r="T445" s="21">
        <v>67275.505218196995</v>
      </c>
      <c r="U445" s="21">
        <v>65706.571624162505</v>
      </c>
      <c r="V445" s="21">
        <v>65006.268609938357</v>
      </c>
      <c r="W445" s="21">
        <v>64614.365020757301</v>
      </c>
      <c r="X445" s="21">
        <v>63495.983052445699</v>
      </c>
      <c r="Y445" s="21">
        <v>64518.171758283199</v>
      </c>
      <c r="Z445" s="21">
        <v>67161.7467589523</v>
      </c>
      <c r="AA445" s="21">
        <v>72555.80456361713</v>
      </c>
      <c r="AB445" s="21">
        <v>58008.690743379317</v>
      </c>
      <c r="AC445" s="21">
        <v>54485.1319397642</v>
      </c>
      <c r="AE445" s="8">
        <v>850124.61171927734</v>
      </c>
      <c r="AF445" s="9" t="s">
        <v>24</v>
      </c>
    </row>
    <row r="446" spans="2:32" s="17" customFormat="1" x14ac:dyDescent="0.5">
      <c r="B446" s="19" t="str">
        <f t="shared" ref="B446:C446" si="345">B406</f>
        <v>13HG</v>
      </c>
      <c r="C446" s="19" t="s">
        <v>80</v>
      </c>
      <c r="D446" s="19" t="s">
        <v>16</v>
      </c>
      <c r="E446" s="21"/>
      <c r="F446" s="21">
        <v>47503.886682974102</v>
      </c>
      <c r="G446" s="21">
        <v>79771.30942469358</v>
      </c>
      <c r="H446" s="21">
        <v>77166.758374118304</v>
      </c>
      <c r="I446" s="21">
        <v>80171.611793702992</v>
      </c>
      <c r="J446" s="21">
        <v>60532.291480805899</v>
      </c>
      <c r="K446" s="21">
        <v>45397.924969210238</v>
      </c>
      <c r="L446" s="21">
        <v>66224.174608785688</v>
      </c>
      <c r="M446" s="21">
        <v>68478.550520293415</v>
      </c>
      <c r="N446" s="21">
        <v>56863.197693167458</v>
      </c>
      <c r="O446" s="21">
        <v>59800.295603080602</v>
      </c>
      <c r="P446" s="21">
        <v>67226.470786724502</v>
      </c>
      <c r="Q446" s="21">
        <v>88540.412111684593</v>
      </c>
      <c r="R446" s="21">
        <v>90626.110055894795</v>
      </c>
      <c r="S446" s="21">
        <v>88018.62253434179</v>
      </c>
      <c r="T446" s="21">
        <v>84720.906295891691</v>
      </c>
      <c r="U446" s="21">
        <v>93936.263798823406</v>
      </c>
      <c r="V446" s="21">
        <v>110940.296824769</v>
      </c>
      <c r="W446" s="21">
        <v>120542.3020309593</v>
      </c>
      <c r="X446" s="21">
        <v>120938.21172567419</v>
      </c>
      <c r="Y446" s="21">
        <v>122810.49634542549</v>
      </c>
      <c r="Z446" s="21">
        <v>116583.6281905418</v>
      </c>
      <c r="AA446" s="21">
        <v>126699.0536167526</v>
      </c>
      <c r="AB446" s="21">
        <v>116596.65550961754</v>
      </c>
      <c r="AC446" s="21">
        <v>118176.55309790355</v>
      </c>
      <c r="AE446" s="8">
        <v>1115607.4607177193</v>
      </c>
      <c r="AF446" s="9" t="s">
        <v>24</v>
      </c>
    </row>
    <row r="447" spans="2:32" x14ac:dyDescent="0.5">
      <c r="C447" s="17"/>
    </row>
    <row r="448" spans="2:32" x14ac:dyDescent="0.5">
      <c r="C448" s="20" t="s">
        <v>27</v>
      </c>
      <c r="D448" s="5" t="s">
        <v>11</v>
      </c>
      <c r="E448" s="5">
        <v>2018</v>
      </c>
      <c r="F448" s="5">
        <v>2019</v>
      </c>
      <c r="G448" s="5">
        <v>2020</v>
      </c>
      <c r="H448" s="5">
        <v>2021</v>
      </c>
      <c r="I448" s="5">
        <v>2022</v>
      </c>
      <c r="J448" s="5">
        <v>2023</v>
      </c>
      <c r="K448" s="5">
        <v>2024</v>
      </c>
      <c r="L448" s="5">
        <v>2025</v>
      </c>
      <c r="M448" s="5">
        <v>2026</v>
      </c>
      <c r="N448" s="5">
        <v>2027</v>
      </c>
      <c r="O448" s="5">
        <v>2028</v>
      </c>
      <c r="P448" s="5">
        <v>2029</v>
      </c>
      <c r="Q448" s="5">
        <v>2030</v>
      </c>
      <c r="R448" s="5">
        <v>2031</v>
      </c>
      <c r="S448" s="5">
        <v>2032</v>
      </c>
      <c r="T448" s="5">
        <v>2033</v>
      </c>
      <c r="U448" s="5">
        <v>2034</v>
      </c>
      <c r="V448" s="5">
        <v>2035</v>
      </c>
      <c r="W448" s="5">
        <v>2036</v>
      </c>
      <c r="X448" s="5">
        <v>2037</v>
      </c>
      <c r="Y448" s="5">
        <v>2038</v>
      </c>
      <c r="Z448" s="5">
        <v>2039</v>
      </c>
      <c r="AA448" s="5">
        <v>2040</v>
      </c>
      <c r="AB448" s="5">
        <v>2041</v>
      </c>
      <c r="AC448" s="5">
        <v>2042</v>
      </c>
      <c r="AE448" s="3" t="s">
        <v>14</v>
      </c>
    </row>
    <row r="449" spans="2:32" x14ac:dyDescent="0.5">
      <c r="B449" s="4">
        <f>B409</f>
        <v>1</v>
      </c>
      <c r="C449" s="19" t="s">
        <v>0</v>
      </c>
      <c r="D449" s="4" t="s">
        <v>16</v>
      </c>
      <c r="E449" s="8">
        <v>1379.3790000000001</v>
      </c>
      <c r="F449" s="8">
        <v>2062.4350000000004</v>
      </c>
      <c r="G449" s="8">
        <v>1805.578</v>
      </c>
      <c r="H449" s="8">
        <v>1110.3349999999998</v>
      </c>
      <c r="I449" s="8">
        <v>1251.8380000000002</v>
      </c>
      <c r="J449" s="8">
        <v>1067.8800000000001</v>
      </c>
      <c r="K449" s="8">
        <v>2171.71</v>
      </c>
      <c r="L449" s="8">
        <v>2403.9059999999999</v>
      </c>
      <c r="M449" s="8">
        <v>3835.8150000000001</v>
      </c>
      <c r="N449" s="8">
        <v>3393.3009999999999</v>
      </c>
      <c r="O449" s="8">
        <v>3018.5709999999999</v>
      </c>
      <c r="P449" s="8">
        <v>3175.2730000000001</v>
      </c>
      <c r="Q449" s="8">
        <v>4114.6630000000005</v>
      </c>
      <c r="R449" s="8">
        <v>4215.616</v>
      </c>
      <c r="S449" s="8">
        <v>3898.5540000000001</v>
      </c>
      <c r="T449" s="8">
        <v>3734.616</v>
      </c>
      <c r="U449" s="8">
        <v>5064.2179999999998</v>
      </c>
      <c r="V449" s="8">
        <v>4399.9970000000003</v>
      </c>
      <c r="W449" s="8">
        <v>5328.991</v>
      </c>
      <c r="X449" s="8">
        <v>4750.1000000000004</v>
      </c>
      <c r="Y449" s="8">
        <v>3463.8069999999998</v>
      </c>
      <c r="Z449" s="8">
        <v>4261.0739999999996</v>
      </c>
      <c r="AA449" s="8">
        <v>3990.3820000000001</v>
      </c>
      <c r="AB449" s="8">
        <v>5183.1949999999997</v>
      </c>
      <c r="AC449" s="8">
        <v>5511.7859999999991</v>
      </c>
      <c r="AE449" s="8">
        <v>43850.913131862697</v>
      </c>
      <c r="AF449" s="9" t="s">
        <v>27</v>
      </c>
    </row>
    <row r="450" spans="2:32" x14ac:dyDescent="0.5">
      <c r="B450" s="19">
        <f t="shared" ref="B450:C450" si="346">B410</f>
        <v>2</v>
      </c>
      <c r="C450" s="19" t="s">
        <v>1</v>
      </c>
      <c r="D450" s="4" t="s">
        <v>16</v>
      </c>
      <c r="E450" s="13">
        <v>1433.3819999999998</v>
      </c>
      <c r="F450" s="13">
        <v>1489.6079999999999</v>
      </c>
      <c r="G450" s="13">
        <v>1682.0220000000002</v>
      </c>
      <c r="H450" s="13">
        <v>1632.8200000000004</v>
      </c>
      <c r="I450" s="13">
        <v>1107.6589999999999</v>
      </c>
      <c r="J450" s="13">
        <v>1252.8419999999999</v>
      </c>
      <c r="K450" s="13">
        <v>1283.53</v>
      </c>
      <c r="L450" s="13">
        <v>1518.9819999999997</v>
      </c>
      <c r="M450" s="13">
        <v>1966.3150000000003</v>
      </c>
      <c r="N450" s="13">
        <v>1208.9959999999999</v>
      </c>
      <c r="O450" s="13">
        <v>1215.0869999999998</v>
      </c>
      <c r="P450" s="13">
        <v>1090.9670000000001</v>
      </c>
      <c r="Q450" s="13">
        <v>2419.5679999999998</v>
      </c>
      <c r="R450" s="13">
        <v>1887.4949999999999</v>
      </c>
      <c r="S450" s="13">
        <v>2197.4470000000001</v>
      </c>
      <c r="T450" s="13">
        <v>1475.1189999999999</v>
      </c>
      <c r="U450" s="13">
        <v>2241.808</v>
      </c>
      <c r="V450" s="13">
        <v>2742.556</v>
      </c>
      <c r="W450" s="13">
        <v>3321.6130000000007</v>
      </c>
      <c r="X450" s="13">
        <v>2630.4660000000003</v>
      </c>
      <c r="Y450" s="13">
        <v>1373.9460000000001</v>
      </c>
      <c r="Z450" s="13">
        <v>2037.8159999999998</v>
      </c>
      <c r="AA450" s="13">
        <v>2424.1759999999995</v>
      </c>
      <c r="AB450" s="13">
        <v>2683.2770000000005</v>
      </c>
      <c r="AC450" s="13">
        <v>5573.357</v>
      </c>
      <c r="AE450" s="8">
        <v>26704.572047132937</v>
      </c>
      <c r="AF450" s="9" t="s">
        <v>27</v>
      </c>
    </row>
    <row r="451" spans="2:32" x14ac:dyDescent="0.5">
      <c r="B451" s="19" t="str">
        <f t="shared" ref="B451:C451" si="347">B411</f>
        <v>2NoSTTx</v>
      </c>
      <c r="C451" s="19" t="s">
        <v>47</v>
      </c>
      <c r="D451" s="4" t="s">
        <v>16</v>
      </c>
      <c r="E451" s="13">
        <v>2204.5820000000003</v>
      </c>
      <c r="F451" s="13">
        <v>787.60500000000002</v>
      </c>
      <c r="G451" s="13">
        <v>2752.4770000000003</v>
      </c>
      <c r="H451" s="13">
        <v>1684.0149999999999</v>
      </c>
      <c r="I451" s="13">
        <v>1066.556</v>
      </c>
      <c r="J451" s="13">
        <v>1288.616</v>
      </c>
      <c r="K451" s="13">
        <v>1363.0590000000002</v>
      </c>
      <c r="L451" s="13">
        <v>1851.2009999999998</v>
      </c>
      <c r="M451" s="13">
        <v>2084.9069999999997</v>
      </c>
      <c r="N451" s="13">
        <v>2104.3029999999999</v>
      </c>
      <c r="O451" s="13">
        <v>885.8130000000001</v>
      </c>
      <c r="P451" s="13">
        <v>1530.4749999999999</v>
      </c>
      <c r="Q451" s="13">
        <v>3805.8109999999997</v>
      </c>
      <c r="R451" s="13">
        <v>2704.5279999999998</v>
      </c>
      <c r="S451" s="13">
        <v>3077.8469999999998</v>
      </c>
      <c r="T451" s="13">
        <v>1002.9050000000001</v>
      </c>
      <c r="U451" s="13">
        <v>1466.5449999999998</v>
      </c>
      <c r="V451" s="13">
        <v>1510.048</v>
      </c>
      <c r="W451" s="13">
        <v>2411.0940000000001</v>
      </c>
      <c r="X451" s="13">
        <v>1777.223</v>
      </c>
      <c r="Y451" s="13">
        <v>2645.828</v>
      </c>
      <c r="Z451" s="13">
        <v>2296.8669999999997</v>
      </c>
      <c r="AA451" s="13">
        <v>3228.223</v>
      </c>
      <c r="AB451" s="13">
        <v>3141.0060000000003</v>
      </c>
      <c r="AC451" s="13">
        <v>4971.4330000000009</v>
      </c>
      <c r="AE451" s="8">
        <v>29447.655145827128</v>
      </c>
      <c r="AF451" s="9" t="s">
        <v>27</v>
      </c>
    </row>
    <row r="452" spans="2:32" x14ac:dyDescent="0.5">
      <c r="B452" s="19">
        <f t="shared" ref="B452:C452" si="348">B412</f>
        <v>4</v>
      </c>
      <c r="C452" s="19" t="s">
        <v>2</v>
      </c>
      <c r="D452" s="4" t="s">
        <v>16</v>
      </c>
      <c r="E452" s="13">
        <v>1379.3789999999999</v>
      </c>
      <c r="F452" s="13">
        <v>976.98599999999976</v>
      </c>
      <c r="G452" s="13">
        <v>1830.6220000000001</v>
      </c>
      <c r="H452" s="13">
        <v>664.00099999999998</v>
      </c>
      <c r="I452" s="13">
        <v>1508.0420000000001</v>
      </c>
      <c r="J452" s="13">
        <v>2458.598</v>
      </c>
      <c r="K452" s="13">
        <v>1650.8729999999998</v>
      </c>
      <c r="L452" s="13">
        <v>2067.9069999999997</v>
      </c>
      <c r="M452" s="13">
        <v>1895.9049999999995</v>
      </c>
      <c r="N452" s="13">
        <v>898.33100000000002</v>
      </c>
      <c r="O452" s="13">
        <v>1141.085</v>
      </c>
      <c r="P452" s="13">
        <v>2300.2389999999996</v>
      </c>
      <c r="Q452" s="13">
        <v>4352.0029999999997</v>
      </c>
      <c r="R452" s="13">
        <v>3568.2649999999999</v>
      </c>
      <c r="S452" s="13">
        <v>3522.9319999999998</v>
      </c>
      <c r="T452" s="13">
        <v>3654.3630000000003</v>
      </c>
      <c r="U452" s="13">
        <v>4091.9649999999997</v>
      </c>
      <c r="V452" s="13">
        <v>3315.5759999999996</v>
      </c>
      <c r="W452" s="13">
        <v>4418.1089999999995</v>
      </c>
      <c r="X452" s="13">
        <v>4239.5859999999993</v>
      </c>
      <c r="Y452" s="13">
        <v>3341.962</v>
      </c>
      <c r="Z452" s="13">
        <v>4566.4479999999994</v>
      </c>
      <c r="AA452" s="13">
        <v>6173.5419999999995</v>
      </c>
      <c r="AB452" s="13">
        <v>5876.9159999999983</v>
      </c>
      <c r="AC452" s="13">
        <v>6074.5309999999999</v>
      </c>
      <c r="AE452" s="8">
        <v>37813.629171205539</v>
      </c>
      <c r="AF452" s="9" t="s">
        <v>27</v>
      </c>
    </row>
    <row r="453" spans="2:32" x14ac:dyDescent="0.5">
      <c r="B453" s="19">
        <f t="shared" ref="B453:C453" si="349">B413</f>
        <v>5</v>
      </c>
      <c r="C453" s="19" t="s">
        <v>3</v>
      </c>
      <c r="D453" s="4" t="s">
        <v>16</v>
      </c>
      <c r="E453" s="13">
        <v>3103.3489999999993</v>
      </c>
      <c r="F453" s="13">
        <v>1622.662</v>
      </c>
      <c r="G453" s="13">
        <v>1974.68</v>
      </c>
      <c r="H453" s="13">
        <v>1154.3060000000003</v>
      </c>
      <c r="I453" s="13">
        <v>895.72699999999998</v>
      </c>
      <c r="J453" s="13">
        <v>1421.623</v>
      </c>
      <c r="K453" s="13">
        <v>1361.9239999999998</v>
      </c>
      <c r="L453" s="13">
        <v>1680.7030000000002</v>
      </c>
      <c r="M453" s="13">
        <v>1628.963</v>
      </c>
      <c r="N453" s="13">
        <v>1723.098</v>
      </c>
      <c r="O453" s="13">
        <v>1035.5710000000001</v>
      </c>
      <c r="P453" s="13">
        <v>925.44299999999998</v>
      </c>
      <c r="Q453" s="13">
        <v>2378.105</v>
      </c>
      <c r="R453" s="13">
        <v>2456.6679999999997</v>
      </c>
      <c r="S453" s="13">
        <v>2278.067</v>
      </c>
      <c r="T453" s="13">
        <v>1408.92</v>
      </c>
      <c r="U453" s="13">
        <v>2352.9110000000001</v>
      </c>
      <c r="V453" s="13">
        <v>2424.7059999999997</v>
      </c>
      <c r="W453" s="13">
        <v>2120.8449999999998</v>
      </c>
      <c r="X453" s="13">
        <v>1787.1990000000001</v>
      </c>
      <c r="Y453" s="13">
        <v>1768.318</v>
      </c>
      <c r="Z453" s="13">
        <v>2345.7420000000002</v>
      </c>
      <c r="AA453" s="13">
        <v>2606.5110000000004</v>
      </c>
      <c r="AB453" s="13">
        <v>2808.5459999999998</v>
      </c>
      <c r="AC453" s="13">
        <v>5107.630000000001</v>
      </c>
      <c r="AE453" s="8">
        <v>27965.812437162258</v>
      </c>
      <c r="AF453" s="9" t="s">
        <v>27</v>
      </c>
    </row>
    <row r="454" spans="2:32" x14ac:dyDescent="0.5">
      <c r="B454" s="19" t="str">
        <f t="shared" ref="B454:C454" si="350">B414</f>
        <v>2NoSTTXLB</v>
      </c>
      <c r="C454" s="19" t="s">
        <v>48</v>
      </c>
      <c r="D454" s="4" t="s">
        <v>16</v>
      </c>
      <c r="E454" s="13">
        <v>3028.8190000000009</v>
      </c>
      <c r="F454" s="13">
        <v>825.25400000000002</v>
      </c>
      <c r="G454" s="13">
        <v>2341.6569999999997</v>
      </c>
      <c r="H454" s="13">
        <v>2184.14</v>
      </c>
      <c r="I454" s="13">
        <v>1814.1549999999997</v>
      </c>
      <c r="J454" s="13">
        <v>1585.0029999999999</v>
      </c>
      <c r="K454" s="13">
        <v>2707.8270000000002</v>
      </c>
      <c r="L454" s="13">
        <v>3146.3199999999997</v>
      </c>
      <c r="M454" s="13">
        <v>3386.3389999999999</v>
      </c>
      <c r="N454" s="13">
        <v>2618.056</v>
      </c>
      <c r="O454" s="13">
        <v>2394.3799999999997</v>
      </c>
      <c r="P454" s="13">
        <v>2401.2629999999999</v>
      </c>
      <c r="Q454" s="13">
        <v>4108.22</v>
      </c>
      <c r="R454" s="13">
        <v>4592.7950000000001</v>
      </c>
      <c r="S454" s="13">
        <v>3477.4250000000002</v>
      </c>
      <c r="T454" s="13">
        <v>2843.54</v>
      </c>
      <c r="U454" s="13">
        <v>4557.2449999999999</v>
      </c>
      <c r="V454" s="13">
        <v>5048.6059999999998</v>
      </c>
      <c r="W454" s="13">
        <v>5302.5079999999998</v>
      </c>
      <c r="X454" s="13">
        <v>6136.8140000000003</v>
      </c>
      <c r="Y454" s="13">
        <v>6333.3919999999998</v>
      </c>
      <c r="Z454" s="13">
        <v>4834.8950000000004</v>
      </c>
      <c r="AA454" s="13">
        <v>6398.5789999999997</v>
      </c>
      <c r="AB454" s="13">
        <v>8087.6170000000002</v>
      </c>
      <c r="AC454" s="13">
        <v>4848.3329999999996</v>
      </c>
      <c r="AE454" s="8">
        <v>48885.922062001264</v>
      </c>
      <c r="AF454" s="9" t="s">
        <v>27</v>
      </c>
    </row>
    <row r="455" spans="2:32" x14ac:dyDescent="0.5">
      <c r="B455" s="19">
        <f t="shared" ref="B455:C455" si="351">B415</f>
        <v>7</v>
      </c>
      <c r="C455" s="19" t="s">
        <v>4</v>
      </c>
      <c r="D455" s="4" t="s">
        <v>16</v>
      </c>
      <c r="E455" s="13">
        <v>2111.1869999999999</v>
      </c>
      <c r="F455" s="13">
        <v>1320.3029999999999</v>
      </c>
      <c r="G455" s="13">
        <v>1620.8210000000001</v>
      </c>
      <c r="H455" s="13">
        <v>1368.4929999999997</v>
      </c>
      <c r="I455" s="13">
        <v>1024.576</v>
      </c>
      <c r="J455" s="13">
        <v>1552.4370000000001</v>
      </c>
      <c r="K455" s="13">
        <v>2116.4599999999996</v>
      </c>
      <c r="L455" s="13">
        <v>1416.164</v>
      </c>
      <c r="M455" s="13">
        <v>1677.104</v>
      </c>
      <c r="N455" s="13">
        <v>1089.9080000000001</v>
      </c>
      <c r="O455" s="13">
        <v>2296.5480000000002</v>
      </c>
      <c r="P455" s="13">
        <v>1434.8509999999999</v>
      </c>
      <c r="Q455" s="13">
        <v>2657.9639999999995</v>
      </c>
      <c r="R455" s="13">
        <v>3635.3859999999991</v>
      </c>
      <c r="S455" s="13">
        <v>2057.047</v>
      </c>
      <c r="T455" s="13">
        <v>2688.57</v>
      </c>
      <c r="U455" s="13">
        <v>1828.2250000000001</v>
      </c>
      <c r="V455" s="13">
        <v>3442.9119999999998</v>
      </c>
      <c r="W455" s="13">
        <v>4608.3279999999995</v>
      </c>
      <c r="X455" s="13">
        <v>3954.7460000000001</v>
      </c>
      <c r="Y455" s="13">
        <v>4791.6619999999994</v>
      </c>
      <c r="Z455" s="13">
        <v>4361.0749999999998</v>
      </c>
      <c r="AA455" s="13">
        <v>5494.5680000000002</v>
      </c>
      <c r="AB455" s="13">
        <v>5191.5210000000006</v>
      </c>
      <c r="AC455" s="13">
        <v>6581.6419999999998</v>
      </c>
      <c r="AE455" s="8">
        <v>35292.785743946479</v>
      </c>
      <c r="AF455" s="9" t="s">
        <v>27</v>
      </c>
    </row>
    <row r="456" spans="2:32" x14ac:dyDescent="0.5">
      <c r="B456" s="19">
        <f t="shared" ref="B456:C456" si="352">B416</f>
        <v>8</v>
      </c>
      <c r="C456" s="19" t="s">
        <v>5</v>
      </c>
      <c r="D456" s="4" t="s">
        <v>16</v>
      </c>
      <c r="E456" s="13">
        <v>3103.3489999999993</v>
      </c>
      <c r="F456" s="13">
        <v>1622.662</v>
      </c>
      <c r="G456" s="13">
        <v>1974.68</v>
      </c>
      <c r="H456" s="13">
        <v>1154.3060000000003</v>
      </c>
      <c r="I456" s="13">
        <v>895.72699999999998</v>
      </c>
      <c r="J456" s="13">
        <v>1645.0700000000002</v>
      </c>
      <c r="K456" s="13">
        <v>1771.4910000000004</v>
      </c>
      <c r="L456" s="13">
        <v>1267.5159999999998</v>
      </c>
      <c r="M456" s="13">
        <v>2144.7700000000004</v>
      </c>
      <c r="N456" s="13">
        <v>1194.164</v>
      </c>
      <c r="O456" s="13">
        <v>931.29100000000005</v>
      </c>
      <c r="P456" s="13">
        <v>1962.222</v>
      </c>
      <c r="Q456" s="13">
        <v>2952.837</v>
      </c>
      <c r="R456" s="13">
        <v>2015.7270000000001</v>
      </c>
      <c r="S456" s="13">
        <v>2281.5390000000002</v>
      </c>
      <c r="T456" s="13">
        <v>1578.7360000000001</v>
      </c>
      <c r="U456" s="13">
        <v>2228.1330000000007</v>
      </c>
      <c r="V456" s="13">
        <v>3543.4929999999995</v>
      </c>
      <c r="W456" s="13">
        <v>3467.1070000000004</v>
      </c>
      <c r="X456" s="13">
        <v>2351.2530000000002</v>
      </c>
      <c r="Y456" s="13">
        <v>1793.961</v>
      </c>
      <c r="Z456" s="13">
        <v>2335.0239999999994</v>
      </c>
      <c r="AA456" s="13">
        <v>2329.5540000000001</v>
      </c>
      <c r="AB456" s="13">
        <v>2652.3190000000004</v>
      </c>
      <c r="AC456" s="13">
        <v>4181.3289999999997</v>
      </c>
      <c r="AE456" s="8">
        <v>29659.463304044431</v>
      </c>
      <c r="AF456" s="9" t="s">
        <v>27</v>
      </c>
    </row>
    <row r="457" spans="2:32" x14ac:dyDescent="0.5">
      <c r="B457" s="19" t="str">
        <f t="shared" ref="B457:C457" si="353">B417</f>
        <v>8LB</v>
      </c>
      <c r="C457" s="19" t="s">
        <v>49</v>
      </c>
      <c r="D457" s="4" t="s">
        <v>16</v>
      </c>
      <c r="E457" s="13">
        <v>1676.9989999999996</v>
      </c>
      <c r="F457" s="13">
        <v>1168.9349999999999</v>
      </c>
      <c r="G457" s="13">
        <v>1742.2280000000003</v>
      </c>
      <c r="H457" s="13">
        <v>1112.1869999999999</v>
      </c>
      <c r="I457" s="13">
        <v>518.91899999999998</v>
      </c>
      <c r="J457" s="13">
        <v>1104.0800000000004</v>
      </c>
      <c r="K457" s="13">
        <v>1298.6369999999997</v>
      </c>
      <c r="L457" s="13">
        <v>1813.3710000000001</v>
      </c>
      <c r="M457" s="13">
        <v>2426.308</v>
      </c>
      <c r="N457" s="13">
        <v>1261.2059999999999</v>
      </c>
      <c r="O457" s="13">
        <v>1120.7380000000001</v>
      </c>
      <c r="P457" s="13">
        <v>1715.0569999999998</v>
      </c>
      <c r="Q457" s="13">
        <v>2666.6210000000001</v>
      </c>
      <c r="R457" s="13">
        <v>2134.453</v>
      </c>
      <c r="S457" s="13">
        <v>2150.9680000000003</v>
      </c>
      <c r="T457" s="13">
        <v>1661.9530000000002</v>
      </c>
      <c r="U457" s="13">
        <v>2478.0650000000001</v>
      </c>
      <c r="V457" s="13">
        <v>3118.5310000000004</v>
      </c>
      <c r="W457" s="13">
        <v>4135.3070000000007</v>
      </c>
      <c r="X457" s="13">
        <v>2389.8769999999995</v>
      </c>
      <c r="Y457" s="13">
        <v>1722.953</v>
      </c>
      <c r="Z457" s="13">
        <v>2511.3000000000002</v>
      </c>
      <c r="AA457" s="13">
        <v>3092.4359999999997</v>
      </c>
      <c r="AB457" s="13">
        <v>3487.1620000000003</v>
      </c>
      <c r="AC457" s="13">
        <v>5541.0439999999999</v>
      </c>
      <c r="AE457" s="8">
        <v>28150.926981574787</v>
      </c>
      <c r="AF457" s="9" t="s">
        <v>27</v>
      </c>
    </row>
    <row r="458" spans="2:32" x14ac:dyDescent="0.5">
      <c r="B458" s="19" t="str">
        <f t="shared" ref="B458:C458" si="354">B418</f>
        <v>8NoST</v>
      </c>
      <c r="C458" s="19" t="s">
        <v>50</v>
      </c>
      <c r="D458" s="4" t="s">
        <v>16</v>
      </c>
      <c r="E458" s="13">
        <v>3226.96</v>
      </c>
      <c r="F458" s="13">
        <v>1089.259</v>
      </c>
      <c r="G458" s="13">
        <v>2316.598</v>
      </c>
      <c r="H458" s="13">
        <v>1985.202</v>
      </c>
      <c r="I458" s="13">
        <v>717.68400000000008</v>
      </c>
      <c r="J458" s="13">
        <v>1815.4720000000004</v>
      </c>
      <c r="K458" s="13">
        <v>1887.8600000000001</v>
      </c>
      <c r="L458" s="13">
        <v>2677.877</v>
      </c>
      <c r="M458" s="13">
        <v>2068.4970000000003</v>
      </c>
      <c r="N458" s="13">
        <v>1888.8610000000001</v>
      </c>
      <c r="O458" s="13">
        <v>1254.8470000000002</v>
      </c>
      <c r="P458" s="13">
        <v>1368.8720000000001</v>
      </c>
      <c r="Q458" s="13">
        <v>3922.8539999999998</v>
      </c>
      <c r="R458" s="13">
        <v>3167.1289999999995</v>
      </c>
      <c r="S458" s="13">
        <v>2790.029</v>
      </c>
      <c r="T458" s="13">
        <v>2146.2860000000001</v>
      </c>
      <c r="U458" s="13">
        <v>2259.5840000000003</v>
      </c>
      <c r="V458" s="13">
        <v>1600.393</v>
      </c>
      <c r="W458" s="13">
        <v>2343.5549999999998</v>
      </c>
      <c r="X458" s="13">
        <v>1592.2710000000002</v>
      </c>
      <c r="Y458" s="13">
        <v>1981.9669999999999</v>
      </c>
      <c r="Z458" s="13">
        <v>2376.5920000000006</v>
      </c>
      <c r="AA458" s="13">
        <v>3556.3979999999997</v>
      </c>
      <c r="AB458" s="13">
        <v>3071.2080000000005</v>
      </c>
      <c r="AC458" s="13">
        <v>3509.8420000000001</v>
      </c>
      <c r="AE458" s="8">
        <v>32140.401282812807</v>
      </c>
      <c r="AF458" s="9" t="s">
        <v>27</v>
      </c>
    </row>
    <row r="459" spans="2:32" x14ac:dyDescent="0.5">
      <c r="B459" s="19" t="str">
        <f t="shared" ref="B459:C459" si="355">B419</f>
        <v>8NoSTLB</v>
      </c>
      <c r="C459" s="19" t="s">
        <v>51</v>
      </c>
      <c r="D459" s="4" t="s">
        <v>16</v>
      </c>
      <c r="E459" s="13">
        <v>2148.1830000000004</v>
      </c>
      <c r="F459" s="13">
        <v>1144.6139999999998</v>
      </c>
      <c r="G459" s="13">
        <v>2680.366</v>
      </c>
      <c r="H459" s="13">
        <v>2141.9850000000001</v>
      </c>
      <c r="I459" s="13">
        <v>1547.8320000000001</v>
      </c>
      <c r="J459" s="13">
        <v>2081.7490000000003</v>
      </c>
      <c r="K459" s="13">
        <v>2336.3500000000004</v>
      </c>
      <c r="L459" s="13">
        <v>2571.2060000000001</v>
      </c>
      <c r="M459" s="13">
        <v>1791.6860000000001</v>
      </c>
      <c r="N459" s="13">
        <v>2239.4449999999997</v>
      </c>
      <c r="O459" s="13">
        <v>1714.864</v>
      </c>
      <c r="P459" s="13">
        <v>1957.931</v>
      </c>
      <c r="Q459" s="13">
        <v>2881.5190000000002</v>
      </c>
      <c r="R459" s="13">
        <v>3207.54</v>
      </c>
      <c r="S459" s="13">
        <v>2479.8879999999999</v>
      </c>
      <c r="T459" s="13">
        <v>2573.2889999999998</v>
      </c>
      <c r="U459" s="13">
        <v>3393.5550000000003</v>
      </c>
      <c r="V459" s="13">
        <v>5006.8519999999999</v>
      </c>
      <c r="W459" s="13">
        <v>5300.0829999999996</v>
      </c>
      <c r="X459" s="13">
        <v>3967.4589999999998</v>
      </c>
      <c r="Y459" s="13">
        <v>3645.3469999999998</v>
      </c>
      <c r="Z459" s="13">
        <v>3933.0254999200006</v>
      </c>
      <c r="AA459" s="13">
        <v>5354.9745054499999</v>
      </c>
      <c r="AB459" s="13">
        <v>6251.0249915599998</v>
      </c>
      <c r="AC459" s="13">
        <v>7699.8220000000001</v>
      </c>
      <c r="AE459" s="8">
        <v>41194.98361917799</v>
      </c>
      <c r="AF459" s="9" t="s">
        <v>27</v>
      </c>
    </row>
    <row r="460" spans="2:32" x14ac:dyDescent="0.5">
      <c r="B460" s="19" t="str">
        <f t="shared" ref="B460:C460" si="356">B420</f>
        <v>1TC3</v>
      </c>
      <c r="C460" s="19" t="s">
        <v>52</v>
      </c>
      <c r="D460" s="4" t="s">
        <v>16</v>
      </c>
      <c r="E460" s="13">
        <v>2111.1869999999999</v>
      </c>
      <c r="F460" s="13">
        <v>1320.3029999999999</v>
      </c>
      <c r="G460" s="13">
        <v>1620.8210000000001</v>
      </c>
      <c r="H460" s="13">
        <v>1368.4929999999997</v>
      </c>
      <c r="I460" s="13">
        <v>1024.576</v>
      </c>
      <c r="J460" s="13">
        <v>1552.4370000000001</v>
      </c>
      <c r="K460" s="13">
        <v>1751.5340000000001</v>
      </c>
      <c r="L460" s="13">
        <v>1061.9769999999999</v>
      </c>
      <c r="M460" s="13">
        <v>4137.46</v>
      </c>
      <c r="N460" s="13">
        <v>3174.6239999999998</v>
      </c>
      <c r="O460" s="13">
        <v>3784</v>
      </c>
      <c r="P460" s="13">
        <v>3893.3639999999996</v>
      </c>
      <c r="Q460" s="13">
        <v>3695.8539999999998</v>
      </c>
      <c r="R460" s="13">
        <v>5794.5589999999993</v>
      </c>
      <c r="S460" s="13">
        <v>4073.8329999999996</v>
      </c>
      <c r="T460" s="13">
        <v>3142.2219999999998</v>
      </c>
      <c r="U460" s="13">
        <v>4571.4429999999993</v>
      </c>
      <c r="V460" s="13">
        <v>4245.2350000000006</v>
      </c>
      <c r="W460" s="13">
        <v>5020.1120000000001</v>
      </c>
      <c r="X460" s="13">
        <v>8371.1620000000003</v>
      </c>
      <c r="Y460" s="13">
        <v>6300.523000000001</v>
      </c>
      <c r="Z460" s="13">
        <v>5395.1959999999999</v>
      </c>
      <c r="AA460" s="13">
        <v>7214.9299999999994</v>
      </c>
      <c r="AB460" s="13">
        <v>8779.8490000000002</v>
      </c>
      <c r="AC460" s="13">
        <v>8651.4459999999999</v>
      </c>
      <c r="AE460" s="8">
        <v>49951.865385151897</v>
      </c>
      <c r="AF460" s="9" t="s">
        <v>27</v>
      </c>
    </row>
    <row r="461" spans="2:32" x14ac:dyDescent="0.5">
      <c r="B461" s="19">
        <f t="shared" ref="B461:C461" si="357">B421</f>
        <v>13</v>
      </c>
      <c r="C461" s="19" t="s">
        <v>53</v>
      </c>
      <c r="D461" s="4" t="s">
        <v>16</v>
      </c>
      <c r="E461" s="13">
        <v>2111.1869999999994</v>
      </c>
      <c r="F461" s="13">
        <v>1320.3029999999999</v>
      </c>
      <c r="G461" s="13">
        <v>1620.8210000000001</v>
      </c>
      <c r="H461" s="13">
        <v>1368.4929999999999</v>
      </c>
      <c r="I461" s="13">
        <v>1024.5759999999998</v>
      </c>
      <c r="J461" s="13">
        <v>1064.0809999999999</v>
      </c>
      <c r="K461" s="13">
        <v>1480.779</v>
      </c>
      <c r="L461" s="13">
        <v>1936.52</v>
      </c>
      <c r="M461" s="13">
        <v>2665.8229999999999</v>
      </c>
      <c r="N461" s="13">
        <v>2377.0370000000003</v>
      </c>
      <c r="O461" s="13">
        <v>2140.1260000000002</v>
      </c>
      <c r="P461" s="13">
        <v>2976.4919999999993</v>
      </c>
      <c r="Q461" s="13">
        <v>4141.3140000000003</v>
      </c>
      <c r="R461" s="13">
        <v>4464.9040000000005</v>
      </c>
      <c r="S461" s="13">
        <v>4313.0919999999987</v>
      </c>
      <c r="T461" s="13">
        <v>4644.857</v>
      </c>
      <c r="U461" s="13">
        <v>4730.4539999999997</v>
      </c>
      <c r="V461" s="13">
        <v>5528.3850000000002</v>
      </c>
      <c r="W461" s="13">
        <v>4585.5750000000007</v>
      </c>
      <c r="X461" s="13">
        <v>4287.1390000000001</v>
      </c>
      <c r="Y461" s="13">
        <v>5715.92</v>
      </c>
      <c r="Z461" s="13">
        <v>5959.884</v>
      </c>
      <c r="AA461" s="13">
        <v>6539.1589999999997</v>
      </c>
      <c r="AB461" s="13">
        <v>4961.67</v>
      </c>
      <c r="AC461" s="13">
        <v>6305.4779999999992</v>
      </c>
      <c r="AE461" s="8">
        <v>43936.561171031455</v>
      </c>
      <c r="AF461" s="9" t="s">
        <v>27</v>
      </c>
    </row>
    <row r="462" spans="2:32" x14ac:dyDescent="0.5">
      <c r="B462" s="19">
        <f t="shared" ref="B462:C462" si="358">B422</f>
        <v>14</v>
      </c>
      <c r="C462" s="19" t="s">
        <v>6</v>
      </c>
      <c r="D462" s="4" t="s">
        <v>16</v>
      </c>
      <c r="E462" s="13">
        <v>3694.4380000000001</v>
      </c>
      <c r="F462" s="13">
        <v>1791.4639999999999</v>
      </c>
      <c r="G462" s="13">
        <v>1518.6890000000001</v>
      </c>
      <c r="H462" s="13">
        <v>1275.557</v>
      </c>
      <c r="I462" s="13">
        <v>812.85500000000013</v>
      </c>
      <c r="J462" s="13">
        <v>895.4670000000001</v>
      </c>
      <c r="K462" s="13">
        <v>1112.634</v>
      </c>
      <c r="L462" s="13">
        <v>3135.2689999999998</v>
      </c>
      <c r="M462" s="13">
        <v>2536.4600000000005</v>
      </c>
      <c r="N462" s="13">
        <v>2299.0190000000002</v>
      </c>
      <c r="O462" s="13">
        <v>2182.8070000000002</v>
      </c>
      <c r="P462" s="13">
        <v>2002.4760000000003</v>
      </c>
      <c r="Q462" s="13">
        <v>3961.75</v>
      </c>
      <c r="R462" s="13">
        <v>3768.5659999999998</v>
      </c>
      <c r="S462" s="13">
        <v>2506.7750000000005</v>
      </c>
      <c r="T462" s="13">
        <v>2160.2769999999996</v>
      </c>
      <c r="U462" s="13">
        <v>3922.8669999999997</v>
      </c>
      <c r="V462" s="13">
        <v>4473.1760000000004</v>
      </c>
      <c r="W462" s="13">
        <v>4171.9369999999999</v>
      </c>
      <c r="X462" s="13">
        <v>2078.3809999999999</v>
      </c>
      <c r="Y462" s="13">
        <v>2953.4479999999999</v>
      </c>
      <c r="Z462" s="13">
        <v>3210.0150000000008</v>
      </c>
      <c r="AA462" s="13">
        <v>3471.1390000000001</v>
      </c>
      <c r="AB462" s="13">
        <v>3379.9789999999998</v>
      </c>
      <c r="AC462" s="13">
        <v>4631.7129999999997</v>
      </c>
      <c r="AE462" s="8">
        <v>36821.459844730751</v>
      </c>
      <c r="AF462" s="9" t="s">
        <v>27</v>
      </c>
    </row>
    <row r="463" spans="2:32" x14ac:dyDescent="0.5">
      <c r="B463" s="19" t="str">
        <f t="shared" ref="B463:C463" si="359">B423</f>
        <v>1TC3TR5</v>
      </c>
      <c r="C463" s="19" t="s">
        <v>54</v>
      </c>
      <c r="D463" s="4" t="s">
        <v>16</v>
      </c>
      <c r="E463" s="13">
        <v>2074.3649999999998</v>
      </c>
      <c r="F463" s="13">
        <v>1019.8839999999999</v>
      </c>
      <c r="G463" s="13">
        <v>1649.6319999999998</v>
      </c>
      <c r="H463" s="13">
        <v>1409.2150000000004</v>
      </c>
      <c r="I463" s="13">
        <v>777.995</v>
      </c>
      <c r="J463" s="13">
        <v>1778.904</v>
      </c>
      <c r="K463" s="13">
        <v>1539.9359999999999</v>
      </c>
      <c r="L463" s="13">
        <v>1342.1920000000002</v>
      </c>
      <c r="M463" s="13">
        <v>2348.9179999999997</v>
      </c>
      <c r="N463" s="13">
        <v>2427.4229999999998</v>
      </c>
      <c r="O463" s="13">
        <v>2849.9459999999999</v>
      </c>
      <c r="P463" s="13">
        <v>2196.4719999999998</v>
      </c>
      <c r="Q463" s="13">
        <v>3921.3980000000001</v>
      </c>
      <c r="R463" s="13">
        <v>5248.357</v>
      </c>
      <c r="S463" s="13">
        <v>5582.4439999999995</v>
      </c>
      <c r="T463" s="13">
        <v>4562.777</v>
      </c>
      <c r="U463" s="13">
        <v>5395.5259999999998</v>
      </c>
      <c r="V463" s="13">
        <v>4163.0910000000003</v>
      </c>
      <c r="W463" s="13">
        <v>5294.8490000000002</v>
      </c>
      <c r="X463" s="13">
        <v>7980.5190000000002</v>
      </c>
      <c r="Y463" s="13">
        <v>7989.1689999999999</v>
      </c>
      <c r="Z463" s="13">
        <v>5715.7820000000002</v>
      </c>
      <c r="AA463" s="13">
        <v>8640.8559999999998</v>
      </c>
      <c r="AB463" s="13">
        <v>11870.274000000001</v>
      </c>
      <c r="AC463" s="13">
        <v>10249.719000000001</v>
      </c>
      <c r="AE463" s="8">
        <v>50771.418121976698</v>
      </c>
      <c r="AF463" s="9" t="s">
        <v>27</v>
      </c>
    </row>
    <row r="464" spans="2:32" x14ac:dyDescent="0.5">
      <c r="B464" s="19">
        <f t="shared" ref="B464:C464" si="360">B424</f>
        <v>16</v>
      </c>
      <c r="C464" s="19" t="s">
        <v>55</v>
      </c>
      <c r="D464" s="4" t="s">
        <v>16</v>
      </c>
      <c r="E464" s="13">
        <v>1689.4579999999999</v>
      </c>
      <c r="F464" s="13">
        <v>1359.9329999999993</v>
      </c>
      <c r="G464" s="13">
        <v>1867.2969999999998</v>
      </c>
      <c r="H464" s="13">
        <v>1094.4259999999999</v>
      </c>
      <c r="I464" s="13">
        <v>902.1099999999999</v>
      </c>
      <c r="J464" s="13">
        <v>1398.5269999999998</v>
      </c>
      <c r="K464" s="13">
        <v>2862.1410000000001</v>
      </c>
      <c r="L464" s="13">
        <v>2431.7559999999994</v>
      </c>
      <c r="M464" s="13">
        <v>2444.779</v>
      </c>
      <c r="N464" s="13">
        <v>2301.3710000000001</v>
      </c>
      <c r="O464" s="13">
        <v>2038.6009999999999</v>
      </c>
      <c r="P464" s="13">
        <v>2627.9300000000003</v>
      </c>
      <c r="Q464" s="13">
        <v>4764.2560000000012</v>
      </c>
      <c r="R464" s="13">
        <v>4770.25</v>
      </c>
      <c r="S464" s="13">
        <v>2810.1219999999998</v>
      </c>
      <c r="T464" s="13">
        <v>3532.7029999999995</v>
      </c>
      <c r="U464" s="13">
        <v>3822.7430000000004</v>
      </c>
      <c r="V464" s="13">
        <v>3479.5599999999995</v>
      </c>
      <c r="W464" s="13">
        <v>4856.6179999999995</v>
      </c>
      <c r="X464" s="13">
        <v>4202.9150000000009</v>
      </c>
      <c r="Y464" s="13">
        <v>3783.415</v>
      </c>
      <c r="Z464" s="13">
        <v>3064.5640000000008</v>
      </c>
      <c r="AA464" s="13">
        <v>3292.2979999999993</v>
      </c>
      <c r="AB464" s="13">
        <v>4328.3840000000009</v>
      </c>
      <c r="AC464" s="13">
        <v>4620.1510000000007</v>
      </c>
      <c r="AE464" s="8">
        <v>38996.947229916608</v>
      </c>
      <c r="AF464" s="9" t="s">
        <v>27</v>
      </c>
    </row>
    <row r="465" spans="2:32" x14ac:dyDescent="0.5">
      <c r="B465" s="19">
        <f t="shared" ref="B465:C465" si="361">B425</f>
        <v>17</v>
      </c>
      <c r="C465" s="19" t="s">
        <v>7</v>
      </c>
      <c r="D465" s="4" t="s">
        <v>16</v>
      </c>
      <c r="E465" s="13">
        <v>3103.3490000000002</v>
      </c>
      <c r="F465" s="13">
        <v>1622.662</v>
      </c>
      <c r="G465" s="13">
        <v>1974.6799999999998</v>
      </c>
      <c r="H465" s="13">
        <v>1154.3060000000003</v>
      </c>
      <c r="I465" s="13">
        <v>895.72700000000009</v>
      </c>
      <c r="J465" s="13">
        <v>1287.3209999999999</v>
      </c>
      <c r="K465" s="13">
        <v>1942.1540000000007</v>
      </c>
      <c r="L465" s="13">
        <v>3007.9999999999991</v>
      </c>
      <c r="M465" s="13">
        <v>2215.0539999999996</v>
      </c>
      <c r="N465" s="13">
        <v>1822.9979999999998</v>
      </c>
      <c r="O465" s="13">
        <v>2951.7129999999988</v>
      </c>
      <c r="P465" s="13">
        <v>2226.8919999999998</v>
      </c>
      <c r="Q465" s="13">
        <v>2950.538</v>
      </c>
      <c r="R465" s="13">
        <v>3791.6839999999997</v>
      </c>
      <c r="S465" s="13">
        <v>2434.3619999999992</v>
      </c>
      <c r="T465" s="13">
        <v>2721.8559999999998</v>
      </c>
      <c r="U465" s="13">
        <v>3536.904</v>
      </c>
      <c r="V465" s="13">
        <v>4110.8219999999992</v>
      </c>
      <c r="W465" s="13">
        <v>4588.7889999999989</v>
      </c>
      <c r="X465" s="13">
        <v>2845.3010000000004</v>
      </c>
      <c r="Y465" s="13">
        <v>3717.4890000000014</v>
      </c>
      <c r="Z465" s="13">
        <v>4466.72</v>
      </c>
      <c r="AA465" s="13">
        <v>4360.0749999999989</v>
      </c>
      <c r="AB465" s="13">
        <v>4809.7370000000001</v>
      </c>
      <c r="AC465" s="13">
        <v>5428.1160000000009</v>
      </c>
      <c r="AE465" s="8">
        <v>38940.975647252562</v>
      </c>
      <c r="AF465" s="9" t="s">
        <v>27</v>
      </c>
    </row>
    <row r="466" spans="2:32" x14ac:dyDescent="0.5">
      <c r="B466" s="19" t="str">
        <f t="shared" ref="B466:C466" si="362">B426</f>
        <v>1NoSTTX</v>
      </c>
      <c r="C466" s="19" t="s">
        <v>56</v>
      </c>
      <c r="D466" s="4" t="s">
        <v>16</v>
      </c>
      <c r="E466" s="13">
        <v>1950.6599999999999</v>
      </c>
      <c r="F466" s="13">
        <v>866.24699999999996</v>
      </c>
      <c r="G466" s="13">
        <v>1865.4720000000002</v>
      </c>
      <c r="H466" s="13">
        <v>1406.9520000000002</v>
      </c>
      <c r="I466" s="13">
        <v>721.47</v>
      </c>
      <c r="J466" s="13">
        <v>2086.4290000000001</v>
      </c>
      <c r="K466" s="13">
        <v>2388.7020000000002</v>
      </c>
      <c r="L466" s="13">
        <v>2343.8170000000005</v>
      </c>
      <c r="M466" s="13">
        <v>1989.7050000000002</v>
      </c>
      <c r="N466" s="13">
        <v>1480.05</v>
      </c>
      <c r="O466" s="13">
        <v>2193.0079999999998</v>
      </c>
      <c r="P466" s="13">
        <v>1844.2843333199999</v>
      </c>
      <c r="Q466" s="13">
        <v>3942.7980000000007</v>
      </c>
      <c r="R466" s="13">
        <v>2913.848</v>
      </c>
      <c r="S466" s="13">
        <v>3343.590999999999</v>
      </c>
      <c r="T466" s="13">
        <v>3143.346</v>
      </c>
      <c r="U466" s="13">
        <v>2476.9110000000001</v>
      </c>
      <c r="V466" s="13">
        <v>4252.6469999999999</v>
      </c>
      <c r="W466" s="13">
        <v>7383.3190000000004</v>
      </c>
      <c r="X466" s="13">
        <v>3952.0640000000008</v>
      </c>
      <c r="Y466" s="13">
        <v>4747.5730000000003</v>
      </c>
      <c r="Z466" s="13">
        <v>5892.005000000001</v>
      </c>
      <c r="AA466" s="13">
        <v>6061.4439999999995</v>
      </c>
      <c r="AB466" s="13">
        <v>6511.2290000000012</v>
      </c>
      <c r="AC466" s="13">
        <v>6772.5919999999996</v>
      </c>
      <c r="AE466" s="8">
        <v>40844.647961733121</v>
      </c>
      <c r="AF466" s="9" t="s">
        <v>27</v>
      </c>
    </row>
    <row r="467" spans="2:32" x14ac:dyDescent="0.5">
      <c r="B467" s="19" t="str">
        <f t="shared" ref="B467:C467" si="363">B427</f>
        <v>4NoST</v>
      </c>
      <c r="C467" s="19" t="s">
        <v>57</v>
      </c>
      <c r="D467" s="4" t="s">
        <v>16</v>
      </c>
      <c r="E467" s="13">
        <v>3052.81</v>
      </c>
      <c r="F467" s="13">
        <v>1108.5549999999998</v>
      </c>
      <c r="G467" s="13">
        <v>2344.9990000000007</v>
      </c>
      <c r="H467" s="13">
        <v>2027.8109999999997</v>
      </c>
      <c r="I467" s="13">
        <v>1757.867</v>
      </c>
      <c r="J467" s="13">
        <v>2349.0990000000002</v>
      </c>
      <c r="K467" s="13">
        <v>2728.5839999999998</v>
      </c>
      <c r="L467" s="13">
        <v>1966.0609999999999</v>
      </c>
      <c r="M467" s="13">
        <v>2115.5129999999999</v>
      </c>
      <c r="N467" s="13">
        <v>2696.1099999999997</v>
      </c>
      <c r="O467" s="13">
        <v>2095.0820000000003</v>
      </c>
      <c r="P467" s="13">
        <v>1415.1970000000001</v>
      </c>
      <c r="Q467" s="13">
        <v>4790.8339999999998</v>
      </c>
      <c r="R467" s="13">
        <v>4032.0479999999998</v>
      </c>
      <c r="S467" s="13">
        <v>2650.0019999999995</v>
      </c>
      <c r="T467" s="13">
        <v>3089.5370000000003</v>
      </c>
      <c r="U467" s="13">
        <v>4353.5590000000002</v>
      </c>
      <c r="V467" s="13">
        <v>3954.4100000000008</v>
      </c>
      <c r="W467" s="13">
        <v>6112.8789999999999</v>
      </c>
      <c r="X467" s="13">
        <v>5383.4040000000005</v>
      </c>
      <c r="Y467" s="13">
        <v>4800.5560000000005</v>
      </c>
      <c r="Z467" s="13">
        <v>4803.2740000000003</v>
      </c>
      <c r="AA467" s="13">
        <v>7183.1130000000003</v>
      </c>
      <c r="AB467" s="13">
        <v>6559.5522687499997</v>
      </c>
      <c r="AC467" s="13">
        <v>9742.1209999999992</v>
      </c>
      <c r="AE467" s="8">
        <v>47156.75727982352</v>
      </c>
      <c r="AF467" s="9" t="s">
        <v>27</v>
      </c>
    </row>
    <row r="468" spans="2:32" x14ac:dyDescent="0.5">
      <c r="B468" s="19" t="str">
        <f t="shared" ref="B468:C468" si="364">B428</f>
        <v>5NoST</v>
      </c>
      <c r="C468" s="19" t="s">
        <v>58</v>
      </c>
      <c r="D468" s="4" t="s">
        <v>16</v>
      </c>
      <c r="E468" s="13">
        <v>3103.3489999999993</v>
      </c>
      <c r="F468" s="13">
        <v>1622.662</v>
      </c>
      <c r="G468" s="13">
        <v>1974.68</v>
      </c>
      <c r="H468" s="13">
        <v>1154.3060000000003</v>
      </c>
      <c r="I468" s="13">
        <v>895.72699999999998</v>
      </c>
      <c r="J468" s="13">
        <v>1421.623</v>
      </c>
      <c r="K468" s="13">
        <v>1361.9239999999998</v>
      </c>
      <c r="L468" s="13">
        <v>1680.7030000000002</v>
      </c>
      <c r="M468" s="13">
        <v>2830.2060000000001</v>
      </c>
      <c r="N468" s="13">
        <v>935.50099999999986</v>
      </c>
      <c r="O468" s="13">
        <v>1373.1010000000001</v>
      </c>
      <c r="P468" s="13">
        <v>685.30899999999986</v>
      </c>
      <c r="Q468" s="13">
        <v>2247.7489999999998</v>
      </c>
      <c r="R468" s="13">
        <v>2076.9429999999998</v>
      </c>
      <c r="S468" s="13">
        <v>1899.1019999999999</v>
      </c>
      <c r="T468" s="13">
        <v>1867.39</v>
      </c>
      <c r="U468" s="13">
        <v>2214.444</v>
      </c>
      <c r="V468" s="13">
        <v>2423.7380000000003</v>
      </c>
      <c r="W468" s="13">
        <v>2955.4990000000007</v>
      </c>
      <c r="X468" s="13">
        <v>1811.636</v>
      </c>
      <c r="Y468" s="13">
        <v>1948.7189999999998</v>
      </c>
      <c r="Z468" s="13">
        <v>2359.893</v>
      </c>
      <c r="AA468" s="13">
        <v>2807.4680000000003</v>
      </c>
      <c r="AB468" s="13">
        <v>3062.5280000000002</v>
      </c>
      <c r="AC468" s="13">
        <v>4185.6010000000015</v>
      </c>
      <c r="AE468" s="8">
        <v>28324.343424947339</v>
      </c>
      <c r="AF468" s="9" t="s">
        <v>27</v>
      </c>
    </row>
    <row r="469" spans="2:32" x14ac:dyDescent="0.5">
      <c r="B469" s="19" t="str">
        <f t="shared" ref="B469:C469" si="365">B429</f>
        <v>17NoST</v>
      </c>
      <c r="C469" s="19" t="s">
        <v>59</v>
      </c>
      <c r="D469" s="4" t="s">
        <v>16</v>
      </c>
      <c r="E469" s="13">
        <v>2616.6749999999997</v>
      </c>
      <c r="F469" s="13">
        <v>1095.4059999999999</v>
      </c>
      <c r="G469" s="13">
        <v>2109.7380000000003</v>
      </c>
      <c r="H469" s="13">
        <v>2494.3919999999998</v>
      </c>
      <c r="I469" s="13">
        <v>1806.3020000000001</v>
      </c>
      <c r="J469" s="13">
        <v>2204.674</v>
      </c>
      <c r="K469" s="13">
        <v>1911.5010000000002</v>
      </c>
      <c r="L469" s="13">
        <v>4263.8139999999994</v>
      </c>
      <c r="M469" s="13">
        <v>2546.9320000000002</v>
      </c>
      <c r="N469" s="13">
        <v>2797.9409999999993</v>
      </c>
      <c r="O469" s="13">
        <v>2514.4459999999995</v>
      </c>
      <c r="P469" s="13">
        <v>2700.7040000000002</v>
      </c>
      <c r="Q469" s="13">
        <v>4408.8279999999995</v>
      </c>
      <c r="R469" s="13">
        <v>4085.5680000000002</v>
      </c>
      <c r="S469" s="13">
        <v>3903.759</v>
      </c>
      <c r="T469" s="13">
        <v>1820.4079997400002</v>
      </c>
      <c r="U469" s="13">
        <v>2263.2299998500002</v>
      </c>
      <c r="V469" s="13">
        <v>2570.68099996</v>
      </c>
      <c r="W469" s="13">
        <v>2135.9496665899997</v>
      </c>
      <c r="X469" s="13">
        <v>2272.7916668100002</v>
      </c>
      <c r="Y469" s="13">
        <v>3025.5749999199998</v>
      </c>
      <c r="Z469" s="13">
        <v>2199.3436666399998</v>
      </c>
      <c r="AA469" s="13">
        <v>3117.2660001200006</v>
      </c>
      <c r="AB469" s="13">
        <v>3623.60833318</v>
      </c>
      <c r="AC469" s="13">
        <v>4533.2150000000001</v>
      </c>
      <c r="AE469" s="8">
        <v>39043.523365096378</v>
      </c>
      <c r="AF469" s="9" t="s">
        <v>27</v>
      </c>
    </row>
    <row r="470" spans="2:32" x14ac:dyDescent="0.5">
      <c r="B470" s="19" t="str">
        <f t="shared" ref="B470:C470" si="366">B430</f>
        <v>1LBNoSTTx</v>
      </c>
      <c r="C470" s="19" t="s">
        <v>60</v>
      </c>
      <c r="D470" s="4" t="s">
        <v>16</v>
      </c>
      <c r="E470" s="13">
        <v>1673.9419999999998</v>
      </c>
      <c r="F470" s="13">
        <v>1057.2669999999998</v>
      </c>
      <c r="G470" s="13">
        <v>1813.617</v>
      </c>
      <c r="H470" s="13">
        <v>2059.7450000000003</v>
      </c>
      <c r="I470" s="13">
        <v>743.02299999999991</v>
      </c>
      <c r="J470" s="13">
        <v>2450.4120000000003</v>
      </c>
      <c r="K470" s="13">
        <v>2967.8110000000001</v>
      </c>
      <c r="L470" s="13">
        <v>2182.2320000000009</v>
      </c>
      <c r="M470" s="13">
        <v>2785.0979999999995</v>
      </c>
      <c r="N470" s="13">
        <v>2114.2080000000001</v>
      </c>
      <c r="O470" s="13">
        <v>2300.1370000000002</v>
      </c>
      <c r="P470" s="13">
        <v>1933.6640000000002</v>
      </c>
      <c r="Q470" s="13">
        <v>3525.8210000299996</v>
      </c>
      <c r="R470" s="13">
        <v>3797.2419999999997</v>
      </c>
      <c r="S470" s="13">
        <v>3950.0173333500002</v>
      </c>
      <c r="T470" s="13">
        <v>2901.2200000000003</v>
      </c>
      <c r="U470" s="13">
        <v>3370.9463333199997</v>
      </c>
      <c r="V470" s="13">
        <v>5420.6516666400003</v>
      </c>
      <c r="W470" s="13">
        <v>7777.6026666500011</v>
      </c>
      <c r="X470" s="13">
        <v>4549.5336666100002</v>
      </c>
      <c r="Y470" s="13">
        <v>5566.5199999999995</v>
      </c>
      <c r="Z470" s="13">
        <v>4919.6933333199995</v>
      </c>
      <c r="AA470" s="13">
        <v>7560.2473333300004</v>
      </c>
      <c r="AB470" s="13">
        <v>7800.7453825499988</v>
      </c>
      <c r="AC470" s="13">
        <v>6928.5249999999996</v>
      </c>
      <c r="AE470" s="8">
        <v>45637.861262289494</v>
      </c>
      <c r="AF470" s="9" t="s">
        <v>27</v>
      </c>
    </row>
    <row r="471" spans="2:32" x14ac:dyDescent="0.5">
      <c r="B471" s="19" t="str">
        <f t="shared" ref="B471:C471" si="367">B431</f>
        <v>1CTCCInc</v>
      </c>
      <c r="C471" s="19" t="s">
        <v>61</v>
      </c>
      <c r="D471" s="4" t="s">
        <v>16</v>
      </c>
      <c r="E471" s="13">
        <v>1137.0439999999999</v>
      </c>
      <c r="F471" s="13">
        <v>1386.56</v>
      </c>
      <c r="G471" s="13">
        <v>1730.229</v>
      </c>
      <c r="H471" s="13">
        <v>930.17300000000012</v>
      </c>
      <c r="I471" s="13">
        <v>2381.2510000000002</v>
      </c>
      <c r="J471" s="13">
        <v>1263.951</v>
      </c>
      <c r="K471" s="13">
        <v>1763.6250000000002</v>
      </c>
      <c r="L471" s="13">
        <v>2287.328</v>
      </c>
      <c r="M471" s="13">
        <v>2139.81</v>
      </c>
      <c r="N471" s="13">
        <v>2146.3319999999999</v>
      </c>
      <c r="O471" s="13">
        <v>3262.8559999999998</v>
      </c>
      <c r="P471" s="13">
        <v>2606.27</v>
      </c>
      <c r="Q471" s="13">
        <v>3545.7469999999998</v>
      </c>
      <c r="R471" s="13">
        <v>3730.4539999999997</v>
      </c>
      <c r="S471" s="13">
        <v>2966.2449999999999</v>
      </c>
      <c r="T471" s="13">
        <v>2563.0450000000001</v>
      </c>
      <c r="U471" s="13">
        <v>3531.68</v>
      </c>
      <c r="V471" s="13">
        <v>3040.5690000000004</v>
      </c>
      <c r="W471" s="13">
        <v>5090.924</v>
      </c>
      <c r="X471" s="13">
        <v>4073.4769999999999</v>
      </c>
      <c r="Y471" s="13">
        <v>6669.8449999999993</v>
      </c>
      <c r="Z471" s="13">
        <v>4747.8690000000006</v>
      </c>
      <c r="AA471" s="13">
        <v>5819.6940000000004</v>
      </c>
      <c r="AB471" s="13">
        <v>4554.2750000000005</v>
      </c>
      <c r="AC471" s="13">
        <v>6319.978000000001</v>
      </c>
      <c r="AE471" s="8">
        <v>40085.754200703966</v>
      </c>
      <c r="AF471" s="9" t="s">
        <v>27</v>
      </c>
    </row>
    <row r="472" spans="2:32" x14ac:dyDescent="0.5">
      <c r="B472" s="19" t="str">
        <f t="shared" ref="B472:C472" si="368">B432</f>
        <v>26LB</v>
      </c>
      <c r="C472" s="19" t="s">
        <v>62</v>
      </c>
      <c r="D472" s="4" t="s">
        <v>16</v>
      </c>
      <c r="E472" s="13">
        <v>2290.1840000000002</v>
      </c>
      <c r="F472" s="13">
        <v>1107.9939999999999</v>
      </c>
      <c r="G472" s="13">
        <v>2188.88</v>
      </c>
      <c r="H472" s="13">
        <v>2093.7650000000003</v>
      </c>
      <c r="I472" s="13">
        <v>1312.604</v>
      </c>
      <c r="J472" s="13">
        <v>1533.76</v>
      </c>
      <c r="K472" s="13">
        <v>1811.0040000000001</v>
      </c>
      <c r="L472" s="13">
        <v>3502.799</v>
      </c>
      <c r="M472" s="13">
        <v>1875.2080000000001</v>
      </c>
      <c r="N472" s="13">
        <v>2155.317</v>
      </c>
      <c r="O472" s="13">
        <v>1673.5350000000001</v>
      </c>
      <c r="P472" s="13">
        <v>1988.6110000000001</v>
      </c>
      <c r="Q472" s="13">
        <v>2968.46</v>
      </c>
      <c r="R472" s="13">
        <v>3131.8380000000002</v>
      </c>
      <c r="S472" s="13">
        <v>2171.5239999999999</v>
      </c>
      <c r="T472" s="13">
        <v>2442.2510000000002</v>
      </c>
      <c r="U472" s="13">
        <v>2903.5510000000004</v>
      </c>
      <c r="V472" s="13">
        <v>2085.2290000000012</v>
      </c>
      <c r="W472" s="13">
        <v>3848.4080000000013</v>
      </c>
      <c r="X472" s="13">
        <v>3272.9219999999996</v>
      </c>
      <c r="Y472" s="13">
        <v>2695.7140000000009</v>
      </c>
      <c r="Z472" s="13">
        <v>3588.0880000000011</v>
      </c>
      <c r="AA472" s="13">
        <v>2905.447000000001</v>
      </c>
      <c r="AB472" s="13">
        <v>3997.1189999999997</v>
      </c>
      <c r="AC472" s="13">
        <v>3554.0990000000011</v>
      </c>
      <c r="AE472" s="8">
        <v>34530.599614557956</v>
      </c>
      <c r="AF472" s="9" t="s">
        <v>27</v>
      </c>
    </row>
    <row r="473" spans="2:32" x14ac:dyDescent="0.5">
      <c r="B473" s="19">
        <f t="shared" ref="B473:C473" si="369">B433</f>
        <v>25</v>
      </c>
      <c r="C473" s="19" t="s">
        <v>8</v>
      </c>
      <c r="D473" s="4" t="s">
        <v>16</v>
      </c>
      <c r="E473" s="13">
        <v>2333.6200000000003</v>
      </c>
      <c r="F473" s="13">
        <v>2048.0790000000006</v>
      </c>
      <c r="G473" s="13">
        <v>2659.116</v>
      </c>
      <c r="H473" s="13">
        <v>2178.1139999999996</v>
      </c>
      <c r="I473" s="13">
        <v>1788.5300000000002</v>
      </c>
      <c r="J473" s="13">
        <v>1218.9130000000002</v>
      </c>
      <c r="K473" s="13">
        <v>2068.2943332799991</v>
      </c>
      <c r="L473" s="13">
        <v>2859.5819999999999</v>
      </c>
      <c r="M473" s="13">
        <v>2873.5089999999991</v>
      </c>
      <c r="N473" s="13">
        <v>3086.748</v>
      </c>
      <c r="O473" s="13">
        <v>3321.0399999999991</v>
      </c>
      <c r="P473" s="13">
        <v>3897.91866665</v>
      </c>
      <c r="Q473" s="13">
        <v>4857.0820000000012</v>
      </c>
      <c r="R473" s="13">
        <v>4173.3179999999993</v>
      </c>
      <c r="S473" s="13">
        <v>4419.085</v>
      </c>
      <c r="T473" s="13">
        <v>2874.1350000000011</v>
      </c>
      <c r="U473" s="13">
        <v>4539.6119999999992</v>
      </c>
      <c r="V473" s="13">
        <v>4819.8419999999996</v>
      </c>
      <c r="W473" s="13">
        <v>4901.0739999999996</v>
      </c>
      <c r="X473" s="13">
        <v>4730.6490000000003</v>
      </c>
      <c r="Y473" s="13">
        <v>4452.9229999999998</v>
      </c>
      <c r="Z473" s="13">
        <v>3843.1649999999991</v>
      </c>
      <c r="AA473" s="13">
        <v>5004.9660000000003</v>
      </c>
      <c r="AB473" s="13">
        <v>6490.4160000000002</v>
      </c>
      <c r="AC473" s="13">
        <v>5639.41</v>
      </c>
      <c r="AE473" s="8">
        <v>48085.9711322324</v>
      </c>
      <c r="AF473" s="9" t="s">
        <v>27</v>
      </c>
    </row>
    <row r="474" spans="2:32" x14ac:dyDescent="0.5">
      <c r="B474" s="19">
        <f t="shared" ref="B474:C474" si="370">B434</f>
        <v>26</v>
      </c>
      <c r="C474" s="19" t="s">
        <v>9</v>
      </c>
      <c r="D474" s="4" t="s">
        <v>16</v>
      </c>
      <c r="E474" s="13">
        <v>2616.6749999999997</v>
      </c>
      <c r="F474" s="13">
        <v>1190.7640000000001</v>
      </c>
      <c r="G474" s="13">
        <v>2119.3469999999998</v>
      </c>
      <c r="H474" s="13">
        <v>3137.2659999999996</v>
      </c>
      <c r="I474" s="13">
        <v>2038.3130000000001</v>
      </c>
      <c r="J474" s="13">
        <v>1143.383</v>
      </c>
      <c r="K474" s="13">
        <v>1950.723</v>
      </c>
      <c r="L474" s="13">
        <v>2011.4289999999992</v>
      </c>
      <c r="M474" s="13">
        <v>2470.7089999999989</v>
      </c>
      <c r="N474" s="13">
        <v>2134.8620000000001</v>
      </c>
      <c r="O474" s="13">
        <v>2578.7500000000005</v>
      </c>
      <c r="P474" s="13">
        <v>2372.308</v>
      </c>
      <c r="Q474" s="13">
        <v>3235.3449999999998</v>
      </c>
      <c r="R474" s="13">
        <v>2419.8609999999999</v>
      </c>
      <c r="S474" s="13">
        <v>3672.7079999999992</v>
      </c>
      <c r="T474" s="13">
        <v>2269.543000000001</v>
      </c>
      <c r="U474" s="13">
        <v>2194.6319999999996</v>
      </c>
      <c r="V474" s="13">
        <v>2445.5969999999998</v>
      </c>
      <c r="W474" s="13">
        <v>3605.1240000000003</v>
      </c>
      <c r="X474" s="13">
        <v>2835.9380000000001</v>
      </c>
      <c r="Y474" s="13">
        <v>2885.7979999999998</v>
      </c>
      <c r="Z474" s="13">
        <v>2798.4429999999993</v>
      </c>
      <c r="AA474" s="13">
        <v>3304.9039999999991</v>
      </c>
      <c r="AB474" s="13">
        <v>3349.8810000000012</v>
      </c>
      <c r="AC474" s="13">
        <v>3782.1849999999999</v>
      </c>
      <c r="AE474" s="8">
        <v>36069.107786077264</v>
      </c>
      <c r="AF474" s="9" t="s">
        <v>27</v>
      </c>
    </row>
    <row r="475" spans="2:32" x14ac:dyDescent="0.5">
      <c r="B475" s="19" t="str">
        <f t="shared" ref="B475:C475" si="371">B435</f>
        <v>1LB</v>
      </c>
      <c r="C475" s="19" t="s">
        <v>63</v>
      </c>
      <c r="D475" s="4" t="s">
        <v>16</v>
      </c>
      <c r="E475" s="13">
        <v>3850.2360000000003</v>
      </c>
      <c r="F475" s="13">
        <v>1724.6490000000001</v>
      </c>
      <c r="G475" s="13">
        <v>2219.288</v>
      </c>
      <c r="H475" s="13">
        <v>906.29099999999983</v>
      </c>
      <c r="I475" s="13">
        <v>1234.7649999999999</v>
      </c>
      <c r="J475" s="13">
        <v>1400.4570000000003</v>
      </c>
      <c r="K475" s="13">
        <v>1696.1120000000001</v>
      </c>
      <c r="L475" s="13">
        <v>1854.9159999999997</v>
      </c>
      <c r="M475" s="13">
        <v>3088.4530000000004</v>
      </c>
      <c r="N475" s="13">
        <v>2577.3530000000001</v>
      </c>
      <c r="O475" s="13">
        <v>2837.37</v>
      </c>
      <c r="P475" s="13">
        <v>4064.4319999999998</v>
      </c>
      <c r="Q475" s="13">
        <v>3504.3890000000001</v>
      </c>
      <c r="R475" s="13">
        <v>4483.598</v>
      </c>
      <c r="S475" s="13">
        <v>4220.2550000000001</v>
      </c>
      <c r="T475" s="13">
        <v>3430.7020000000002</v>
      </c>
      <c r="U475" s="13">
        <v>4339.866</v>
      </c>
      <c r="V475" s="13">
        <v>4741.9440000000004</v>
      </c>
      <c r="W475" s="13">
        <v>5302.8029999999999</v>
      </c>
      <c r="X475" s="13">
        <v>4145.5600000000004</v>
      </c>
      <c r="Y475" s="13">
        <v>4988.2939999999999</v>
      </c>
      <c r="Z475" s="13">
        <v>4350.7860000000001</v>
      </c>
      <c r="AA475" s="13">
        <v>5502.4579999999987</v>
      </c>
      <c r="AB475" s="13">
        <v>5612.7599999999993</v>
      </c>
      <c r="AC475" s="13">
        <v>7515.9349999999995</v>
      </c>
      <c r="AE475" s="8">
        <v>46348.124304518678</v>
      </c>
      <c r="AF475" s="9" t="s">
        <v>27</v>
      </c>
    </row>
    <row r="476" spans="2:32" x14ac:dyDescent="0.5">
      <c r="B476" s="19" t="str">
        <f t="shared" ref="B476:C476" si="372">B436</f>
        <v>13LB</v>
      </c>
      <c r="C476" s="19" t="s">
        <v>64</v>
      </c>
      <c r="D476" s="4" t="s">
        <v>16</v>
      </c>
      <c r="E476" s="13">
        <v>2208.067</v>
      </c>
      <c r="F476" s="13">
        <v>2185.587</v>
      </c>
      <c r="G476" s="13">
        <v>2129.5709999999999</v>
      </c>
      <c r="H476" s="13">
        <v>908.62699999999995</v>
      </c>
      <c r="I476" s="13">
        <v>1108.095</v>
      </c>
      <c r="J476" s="13">
        <v>2131.7860000000001</v>
      </c>
      <c r="K476" s="13">
        <v>1363.961</v>
      </c>
      <c r="L476" s="13">
        <v>1607.0149999999999</v>
      </c>
      <c r="M476" s="13">
        <v>1622.096</v>
      </c>
      <c r="N476" s="13">
        <v>1649.8239999999998</v>
      </c>
      <c r="O476" s="13">
        <v>1884.1019999999999</v>
      </c>
      <c r="P476" s="13">
        <v>3768.8810000000003</v>
      </c>
      <c r="Q476" s="13">
        <v>5171.2449999999999</v>
      </c>
      <c r="R476" s="13">
        <v>6195.7389999999996</v>
      </c>
      <c r="S476" s="13">
        <v>3601.7750000000001</v>
      </c>
      <c r="T476" s="13">
        <v>5260.3369999999995</v>
      </c>
      <c r="U476" s="13">
        <v>4702.6100000000006</v>
      </c>
      <c r="V476" s="13">
        <v>6181.2260000000006</v>
      </c>
      <c r="W476" s="13">
        <v>7487.8230000000003</v>
      </c>
      <c r="X476" s="13">
        <v>5118.6409999999996</v>
      </c>
      <c r="Y476" s="13">
        <v>5966.0110000000004</v>
      </c>
      <c r="Z476" s="13">
        <v>5443.6480000000001</v>
      </c>
      <c r="AA476" s="13">
        <v>7465.6570000000002</v>
      </c>
      <c r="AB476" s="13">
        <v>6240.5430000000015</v>
      </c>
      <c r="AC476" s="13">
        <v>8279.0760000000009</v>
      </c>
      <c r="AE476" s="8">
        <v>49125.84274887434</v>
      </c>
      <c r="AF476" s="9" t="s">
        <v>27</v>
      </c>
    </row>
    <row r="477" spans="2:32" x14ac:dyDescent="0.5">
      <c r="B477" s="19" t="str">
        <f t="shared" ref="B477:C477" si="373">B437</f>
        <v>1HCTCC</v>
      </c>
      <c r="C477" s="19" t="s">
        <v>81</v>
      </c>
      <c r="D477" s="4" t="s">
        <v>16</v>
      </c>
      <c r="E477" s="13">
        <v>1379.3790000000001</v>
      </c>
      <c r="F477" s="13">
        <v>2062.4350000000004</v>
      </c>
      <c r="G477" s="13">
        <v>1798.354</v>
      </c>
      <c r="H477" s="13">
        <v>1499.3790000000001</v>
      </c>
      <c r="I477" s="13">
        <v>1074.2730000000001</v>
      </c>
      <c r="J477" s="13">
        <v>1611.4589999999998</v>
      </c>
      <c r="K477" s="13">
        <v>2279.1790000000001</v>
      </c>
      <c r="L477" s="13">
        <v>1876.934</v>
      </c>
      <c r="M477" s="13">
        <v>3784.0619999999999</v>
      </c>
      <c r="N477" s="13">
        <v>4551.5929999999998</v>
      </c>
      <c r="O477" s="13">
        <v>3886.797</v>
      </c>
      <c r="P477" s="13">
        <v>2885.6610000000001</v>
      </c>
      <c r="Q477" s="13">
        <v>4969.1499999999996</v>
      </c>
      <c r="R477" s="13">
        <v>4923.17</v>
      </c>
      <c r="S477" s="13">
        <v>3899.8729999999996</v>
      </c>
      <c r="T477" s="13">
        <v>3568.0680000000002</v>
      </c>
      <c r="U477" s="13">
        <v>4962.5389999999998</v>
      </c>
      <c r="V477" s="13">
        <v>4594.5169999999998</v>
      </c>
      <c r="W477" s="13">
        <v>6340.6370000000006</v>
      </c>
      <c r="X477" s="13">
        <v>4019.2829999999999</v>
      </c>
      <c r="Y477" s="13">
        <v>3844.98</v>
      </c>
      <c r="Z477" s="13">
        <v>3940.1560000000004</v>
      </c>
      <c r="AA477" s="13">
        <v>3870.5069999999996</v>
      </c>
      <c r="AB477" s="13">
        <v>4594.8540000000003</v>
      </c>
      <c r="AC477" s="13">
        <v>5550.1509999999998</v>
      </c>
      <c r="AE477" s="8">
        <v>45990.117320511454</v>
      </c>
      <c r="AF477" s="9" t="s">
        <v>27</v>
      </c>
    </row>
    <row r="478" spans="2:32" x14ac:dyDescent="0.5">
      <c r="B478" s="19" t="str">
        <f t="shared" ref="B478:C478" si="374">B438</f>
        <v>1HCTCCInc</v>
      </c>
      <c r="C478" s="19" t="s">
        <v>82</v>
      </c>
      <c r="D478" s="4" t="s">
        <v>16</v>
      </c>
      <c r="E478" s="13">
        <v>1137.0439999999999</v>
      </c>
      <c r="F478" s="13">
        <v>1386.56</v>
      </c>
      <c r="G478" s="13">
        <v>2014.7249999999999</v>
      </c>
      <c r="H478" s="13">
        <v>845.56200000000001</v>
      </c>
      <c r="I478" s="13">
        <v>851.221</v>
      </c>
      <c r="J478" s="13">
        <v>1050.674</v>
      </c>
      <c r="K478" s="13">
        <v>1446.6530000000002</v>
      </c>
      <c r="L478" s="13">
        <v>1724.057</v>
      </c>
      <c r="M478" s="13">
        <v>2445.0749999999998</v>
      </c>
      <c r="N478" s="13">
        <v>2094.194</v>
      </c>
      <c r="O478" s="13">
        <v>2816.5259999999998</v>
      </c>
      <c r="P478" s="13">
        <v>1879.3420000000001</v>
      </c>
      <c r="Q478" s="13">
        <v>3718.442</v>
      </c>
      <c r="R478" s="13">
        <v>3994.5389999999998</v>
      </c>
      <c r="S478" s="13">
        <v>3878.5450000000001</v>
      </c>
      <c r="T478" s="13">
        <v>2788.0250000000001</v>
      </c>
      <c r="U478" s="13">
        <v>4110.3060000000005</v>
      </c>
      <c r="V478" s="13">
        <v>3938.63</v>
      </c>
      <c r="W478" s="13">
        <v>4284.57</v>
      </c>
      <c r="X478" s="13">
        <v>3055.5619999999999</v>
      </c>
      <c r="Y478" s="13">
        <v>3252.846</v>
      </c>
      <c r="Z478" s="13">
        <v>3228.123</v>
      </c>
      <c r="AA478" s="13">
        <v>3461.299</v>
      </c>
      <c r="AB478" s="13">
        <v>6092.15</v>
      </c>
      <c r="AC478" s="13">
        <v>7625.1</v>
      </c>
      <c r="AE478" s="8">
        <v>36672.023111277849</v>
      </c>
      <c r="AF478" s="9" t="s">
        <v>27</v>
      </c>
    </row>
    <row r="479" spans="2:32" s="17" customFormat="1" x14ac:dyDescent="0.5">
      <c r="B479" s="19" t="str">
        <f t="shared" ref="B479:C479" si="375">B439</f>
        <v>1LG</v>
      </c>
      <c r="C479" s="19" t="s">
        <v>66</v>
      </c>
      <c r="D479" s="19" t="s">
        <v>16</v>
      </c>
      <c r="E479" s="8">
        <v>1097.8750000000002</v>
      </c>
      <c r="F479" s="8">
        <v>1745.587</v>
      </c>
      <c r="G479" s="8">
        <v>1763.9990000000003</v>
      </c>
      <c r="H479" s="8">
        <v>932.41500000000008</v>
      </c>
      <c r="I479" s="8">
        <v>943.12800000000004</v>
      </c>
      <c r="J479" s="8">
        <v>1226.3170000000002</v>
      </c>
      <c r="K479" s="8">
        <v>1134.9999999999998</v>
      </c>
      <c r="L479" s="8">
        <v>1535.6459999999997</v>
      </c>
      <c r="M479" s="8">
        <v>1264.9469999999999</v>
      </c>
      <c r="N479" s="8">
        <v>804.94299999999998</v>
      </c>
      <c r="O479" s="8">
        <v>1146.3240000000001</v>
      </c>
      <c r="P479" s="8">
        <v>762.66600000000005</v>
      </c>
      <c r="Q479" s="8">
        <v>2583.0959999999995</v>
      </c>
      <c r="R479" s="8">
        <v>4143.0720000000001</v>
      </c>
      <c r="S479" s="8">
        <v>4412.7469999999994</v>
      </c>
      <c r="T479" s="8">
        <v>5630.0209999999997</v>
      </c>
      <c r="U479" s="8">
        <v>4012.6930000000002</v>
      </c>
      <c r="V479" s="8">
        <v>6839.34</v>
      </c>
      <c r="W479" s="8">
        <v>8377.8950000000004</v>
      </c>
      <c r="X479" s="8">
        <v>13435.151999999998</v>
      </c>
      <c r="Y479" s="8">
        <v>13853.362000000001</v>
      </c>
      <c r="Z479" s="8">
        <v>12701.607</v>
      </c>
      <c r="AA479" s="8">
        <v>11038.285</v>
      </c>
      <c r="AB479" s="8">
        <v>12082.333999999999</v>
      </c>
      <c r="AC479" s="8">
        <v>11011.025000000001</v>
      </c>
      <c r="AE479" s="8">
        <v>54459.733953337185</v>
      </c>
      <c r="AF479" s="9" t="s">
        <v>27</v>
      </c>
    </row>
    <row r="480" spans="2:32" s="17" customFormat="1" x14ac:dyDescent="0.5">
      <c r="B480" s="19" t="str">
        <f t="shared" ref="B480:C480" si="376">B440</f>
        <v>1HG</v>
      </c>
      <c r="C480" s="19" t="s">
        <v>68</v>
      </c>
      <c r="D480" s="19" t="s">
        <v>16</v>
      </c>
      <c r="E480" s="13">
        <v>2252.33</v>
      </c>
      <c r="F480" s="13">
        <v>1816.9289999999999</v>
      </c>
      <c r="G480" s="13">
        <v>3649.2239999999997</v>
      </c>
      <c r="H480" s="13">
        <v>1925.7489999999998</v>
      </c>
      <c r="I480" s="13">
        <v>1236.3699999999997</v>
      </c>
      <c r="J480" s="13">
        <v>1660.2050000000002</v>
      </c>
      <c r="K480" s="13">
        <v>2205.6319999999996</v>
      </c>
      <c r="L480" s="13">
        <v>3458.623</v>
      </c>
      <c r="M480" s="13">
        <v>3607.3149999999996</v>
      </c>
      <c r="N480" s="13">
        <v>3030.16</v>
      </c>
      <c r="O480" s="13">
        <v>2971.8050000000003</v>
      </c>
      <c r="P480" s="13">
        <v>3167.3609999999999</v>
      </c>
      <c r="Q480" s="13">
        <v>6057.9250000000002</v>
      </c>
      <c r="R480" s="13">
        <v>5128.893</v>
      </c>
      <c r="S480" s="13">
        <v>5091.9610000000002</v>
      </c>
      <c r="T480" s="13">
        <v>4752.9210000000003</v>
      </c>
      <c r="U480" s="13">
        <v>5460.6379999999999</v>
      </c>
      <c r="V480" s="13">
        <v>7443.33</v>
      </c>
      <c r="W480" s="13">
        <v>9064.1880000000001</v>
      </c>
      <c r="X480" s="13">
        <v>7433.9860000000008</v>
      </c>
      <c r="Y480" s="13">
        <v>9025.5040000000008</v>
      </c>
      <c r="Z480" s="13">
        <v>8379.6370000000006</v>
      </c>
      <c r="AA480" s="13">
        <v>11199.096</v>
      </c>
      <c r="AB480" s="13">
        <v>8361.0499999999993</v>
      </c>
      <c r="AC480" s="13">
        <v>10519.823</v>
      </c>
      <c r="AE480" s="8">
        <v>63079.616648682015</v>
      </c>
      <c r="AF480" s="9" t="s">
        <v>27</v>
      </c>
    </row>
    <row r="481" spans="2:32" s="17" customFormat="1" x14ac:dyDescent="0.5">
      <c r="B481" s="19" t="str">
        <f t="shared" ref="B481:C481" si="377">B441</f>
        <v>2TC3TR5</v>
      </c>
      <c r="C481" s="19" t="s">
        <v>70</v>
      </c>
      <c r="D481" s="19" t="s">
        <v>16</v>
      </c>
      <c r="E481" s="13">
        <v>1650.173</v>
      </c>
      <c r="F481" s="13">
        <v>1894.5340000000001</v>
      </c>
      <c r="G481" s="13">
        <v>1765.989</v>
      </c>
      <c r="H481" s="13">
        <v>1711.278</v>
      </c>
      <c r="I481" s="13">
        <v>1217.4289999999999</v>
      </c>
      <c r="J481" s="13">
        <v>1350.0669999999996</v>
      </c>
      <c r="K481" s="13">
        <v>1271.8279999999997</v>
      </c>
      <c r="L481" s="13">
        <v>1605.193</v>
      </c>
      <c r="M481" s="13">
        <v>1706.2760000000001</v>
      </c>
      <c r="N481" s="13">
        <v>1134.9999999999998</v>
      </c>
      <c r="O481" s="13">
        <v>922.24499999999978</v>
      </c>
      <c r="P481" s="13">
        <v>1328.9070000000002</v>
      </c>
      <c r="Q481" s="13">
        <v>2724.9819999999995</v>
      </c>
      <c r="R481" s="13">
        <v>3573.7469999999998</v>
      </c>
      <c r="S481" s="13">
        <v>3451.6969999999997</v>
      </c>
      <c r="T481" s="13">
        <v>3820.8319999999999</v>
      </c>
      <c r="U481" s="13">
        <v>4134.8599999999997</v>
      </c>
      <c r="V481" s="13">
        <v>3833.9389999999999</v>
      </c>
      <c r="W481" s="13">
        <v>5180.9579999999996</v>
      </c>
      <c r="X481" s="13">
        <v>4688.1210000000001</v>
      </c>
      <c r="Y481" s="13">
        <v>4548.7900000000009</v>
      </c>
      <c r="Z481" s="13">
        <v>5178.8590000000004</v>
      </c>
      <c r="AA481" s="13">
        <v>4850.244999999999</v>
      </c>
      <c r="AB481" s="13">
        <v>6541.1529999999993</v>
      </c>
      <c r="AC481" s="13">
        <v>5275.5350000000017</v>
      </c>
      <c r="AE481" s="8">
        <v>37479.046603398361</v>
      </c>
      <c r="AF481" s="9" t="s">
        <v>27</v>
      </c>
    </row>
    <row r="482" spans="2:32" s="17" customFormat="1" x14ac:dyDescent="0.5">
      <c r="B482" s="19" t="str">
        <f t="shared" ref="B482:C482" si="378">B442</f>
        <v>2LG</v>
      </c>
      <c r="C482" s="19" t="s">
        <v>72</v>
      </c>
      <c r="D482" s="19" t="s">
        <v>16</v>
      </c>
      <c r="E482" s="13">
        <v>2044.2080000000001</v>
      </c>
      <c r="F482" s="13">
        <v>2159.8450000000003</v>
      </c>
      <c r="G482" s="13">
        <v>1809.3490000000002</v>
      </c>
      <c r="H482" s="13">
        <v>1439.2940000000001</v>
      </c>
      <c r="I482" s="13">
        <v>1236.0219999999999</v>
      </c>
      <c r="J482" s="13">
        <v>2177.672</v>
      </c>
      <c r="K482" s="13">
        <v>999.66799999999989</v>
      </c>
      <c r="L482" s="13">
        <v>1973.2539999999999</v>
      </c>
      <c r="M482" s="13">
        <v>1822.146</v>
      </c>
      <c r="N482" s="13">
        <v>1483.5680000000002</v>
      </c>
      <c r="O482" s="13">
        <v>2377.982</v>
      </c>
      <c r="P482" s="13">
        <v>3112.1620000000003</v>
      </c>
      <c r="Q482" s="13">
        <v>5141.8899999999994</v>
      </c>
      <c r="R482" s="13">
        <v>5028.5680000000002</v>
      </c>
      <c r="S482" s="13">
        <v>3924.9189999999999</v>
      </c>
      <c r="T482" s="13">
        <v>2352.5599999999995</v>
      </c>
      <c r="U482" s="13">
        <v>3071.127</v>
      </c>
      <c r="V482" s="13">
        <v>3463.1809999999996</v>
      </c>
      <c r="W482" s="13">
        <v>3034.1570000000002</v>
      </c>
      <c r="X482" s="13">
        <v>2914.13</v>
      </c>
      <c r="Y482" s="13">
        <v>3852.3109999999997</v>
      </c>
      <c r="Z482" s="13">
        <v>4605.5509999999995</v>
      </c>
      <c r="AA482" s="13">
        <v>3611.6620000000003</v>
      </c>
      <c r="AB482" s="13">
        <v>3977.6569999999997</v>
      </c>
      <c r="AC482" s="13">
        <v>6526.5989999999993</v>
      </c>
      <c r="AE482" s="8">
        <v>38960.39203295247</v>
      </c>
      <c r="AF482" s="9" t="s">
        <v>27</v>
      </c>
    </row>
    <row r="483" spans="2:32" s="17" customFormat="1" x14ac:dyDescent="0.5">
      <c r="B483" s="19" t="str">
        <f t="shared" ref="B483:C483" si="379">B443</f>
        <v>4LG</v>
      </c>
      <c r="C483" s="19" t="s">
        <v>77</v>
      </c>
      <c r="D483" s="19" t="s">
        <v>16</v>
      </c>
      <c r="E483" s="13">
        <v>2619.2359999999999</v>
      </c>
      <c r="F483" s="13">
        <v>1068.893</v>
      </c>
      <c r="G483" s="13">
        <v>1722.4270000000004</v>
      </c>
      <c r="H483" s="13">
        <v>1693.8689999999999</v>
      </c>
      <c r="I483" s="13">
        <v>1140.539</v>
      </c>
      <c r="J483" s="13">
        <v>1896.8719999999998</v>
      </c>
      <c r="K483" s="13">
        <v>1376.251</v>
      </c>
      <c r="L483" s="13">
        <v>1890.509</v>
      </c>
      <c r="M483" s="13">
        <v>3278.0770000000002</v>
      </c>
      <c r="N483" s="13">
        <v>3148.7159999999999</v>
      </c>
      <c r="O483" s="13">
        <v>3640.9260000000004</v>
      </c>
      <c r="P483" s="13">
        <v>2854.1120000000001</v>
      </c>
      <c r="Q483" s="13">
        <v>4774.8440000000001</v>
      </c>
      <c r="R483" s="13">
        <v>5575.5870000000004</v>
      </c>
      <c r="S483" s="13">
        <v>4638.8190000000004</v>
      </c>
      <c r="T483" s="13">
        <v>4758.5150000000003</v>
      </c>
      <c r="U483" s="13">
        <v>3861.6319999999996</v>
      </c>
      <c r="V483" s="13">
        <v>7212.3780000000006</v>
      </c>
      <c r="W483" s="13">
        <v>6901.9410000000007</v>
      </c>
      <c r="X483" s="13">
        <v>5981.6790000000001</v>
      </c>
      <c r="Y483" s="13">
        <v>4981.3860000000004</v>
      </c>
      <c r="Z483" s="13">
        <v>6264.9860000000008</v>
      </c>
      <c r="AA483" s="13">
        <v>3186.8130000000001</v>
      </c>
      <c r="AB483" s="13">
        <v>5785.9879999999994</v>
      </c>
      <c r="AC483" s="13">
        <v>7650.0559999999996</v>
      </c>
      <c r="AE483" s="8">
        <v>49479.985079561084</v>
      </c>
      <c r="AF483" s="9" t="s">
        <v>27</v>
      </c>
    </row>
    <row r="484" spans="2:32" s="17" customFormat="1" x14ac:dyDescent="0.5">
      <c r="B484" s="19" t="str">
        <f t="shared" ref="B484:C484" si="380">B444</f>
        <v>4HG</v>
      </c>
      <c r="C484" s="19" t="s">
        <v>78</v>
      </c>
      <c r="D484" s="19" t="s">
        <v>16</v>
      </c>
      <c r="E484" s="13">
        <v>2252.33</v>
      </c>
      <c r="F484" s="13">
        <v>1816.9289999999999</v>
      </c>
      <c r="G484" s="13">
        <v>3649.2239999999997</v>
      </c>
      <c r="H484" s="13">
        <v>1925.7489999999998</v>
      </c>
      <c r="I484" s="13">
        <v>1236.3699999999997</v>
      </c>
      <c r="J484" s="13">
        <v>1660.2050000000002</v>
      </c>
      <c r="K484" s="13">
        <v>2531.558</v>
      </c>
      <c r="L484" s="13">
        <v>3211.54</v>
      </c>
      <c r="M484" s="13">
        <v>3356.52</v>
      </c>
      <c r="N484" s="13">
        <v>2640.1570000000002</v>
      </c>
      <c r="O484" s="13">
        <v>2408.5140000000001</v>
      </c>
      <c r="P484" s="13">
        <v>3147.221</v>
      </c>
      <c r="Q484" s="13">
        <v>5666.1620000000003</v>
      </c>
      <c r="R484" s="13">
        <v>5255.8580000000002</v>
      </c>
      <c r="S484" s="13">
        <v>3764.9740000000002</v>
      </c>
      <c r="T484" s="13">
        <v>3822.1570000000002</v>
      </c>
      <c r="U484" s="13">
        <v>4737.5210000000006</v>
      </c>
      <c r="V484" s="13">
        <v>7722.3249999999998</v>
      </c>
      <c r="W484" s="13">
        <v>8842.4420000000009</v>
      </c>
      <c r="X484" s="13">
        <v>6238.8189999999995</v>
      </c>
      <c r="Y484" s="13">
        <v>8078.7269999999999</v>
      </c>
      <c r="Z484" s="13">
        <v>8584.5570000000007</v>
      </c>
      <c r="AA484" s="13">
        <v>8756.7430000000004</v>
      </c>
      <c r="AB484" s="13">
        <v>7239.6440000000002</v>
      </c>
      <c r="AC484" s="13">
        <v>9621.7289999999994</v>
      </c>
      <c r="AE484" s="8">
        <v>58563.334256662129</v>
      </c>
      <c r="AF484" s="9" t="s">
        <v>27</v>
      </c>
    </row>
    <row r="485" spans="2:32" s="17" customFormat="1" x14ac:dyDescent="0.5">
      <c r="B485" s="19" t="str">
        <f t="shared" ref="B485:C485" si="381">B445</f>
        <v>13LG</v>
      </c>
      <c r="C485" s="19" t="s">
        <v>79</v>
      </c>
      <c r="D485" s="19" t="s">
        <v>16</v>
      </c>
      <c r="E485" s="13">
        <v>2722.302000000001</v>
      </c>
      <c r="F485" s="13">
        <v>1396.6930000000002</v>
      </c>
      <c r="G485" s="13">
        <v>2117.154</v>
      </c>
      <c r="H485" s="13">
        <v>1613.2119999999998</v>
      </c>
      <c r="I485" s="13">
        <v>757.62400000000002</v>
      </c>
      <c r="J485" s="13">
        <v>1352.6610000000001</v>
      </c>
      <c r="K485" s="13">
        <v>1287.585</v>
      </c>
      <c r="L485" s="13">
        <v>2329.4949999999999</v>
      </c>
      <c r="M485" s="13">
        <v>2083.4650000000001</v>
      </c>
      <c r="N485" s="13">
        <v>1547.8289999999997</v>
      </c>
      <c r="O485" s="13">
        <v>1402.943</v>
      </c>
      <c r="P485" s="13">
        <v>1611.5819999999999</v>
      </c>
      <c r="Q485" s="13">
        <v>3827.8410000000003</v>
      </c>
      <c r="R485" s="13">
        <v>4553.1570000000011</v>
      </c>
      <c r="S485" s="13">
        <v>3353.8419999999996</v>
      </c>
      <c r="T485" s="13">
        <v>3643.9750000000004</v>
      </c>
      <c r="U485" s="13">
        <v>5054.99</v>
      </c>
      <c r="V485" s="13">
        <v>4318.5140000000001</v>
      </c>
      <c r="W485" s="13">
        <v>5743.9870000000001</v>
      </c>
      <c r="X485" s="13">
        <v>4453.5550000000003</v>
      </c>
      <c r="Y485" s="13">
        <v>5466.4059999999999</v>
      </c>
      <c r="Z485" s="13">
        <v>4584.8760000000002</v>
      </c>
      <c r="AA485" s="13">
        <v>5739.3420000000006</v>
      </c>
      <c r="AB485" s="13">
        <v>5551.098</v>
      </c>
      <c r="AC485" s="13">
        <v>7294.2820000000011</v>
      </c>
      <c r="AE485" s="8">
        <v>41956.164327175051</v>
      </c>
      <c r="AF485" s="9" t="s">
        <v>27</v>
      </c>
    </row>
    <row r="486" spans="2:32" s="17" customFormat="1" x14ac:dyDescent="0.5">
      <c r="B486" s="19" t="str">
        <f t="shared" ref="B486:C486" si="382">B446</f>
        <v>13HG</v>
      </c>
      <c r="C486" s="19" t="s">
        <v>80</v>
      </c>
      <c r="D486" s="19" t="s">
        <v>16</v>
      </c>
      <c r="E486" s="13">
        <v>2142.7510000000002</v>
      </c>
      <c r="F486" s="13">
        <v>1540.0169999999998</v>
      </c>
      <c r="G486" s="13">
        <v>4054.9940000000011</v>
      </c>
      <c r="H486" s="13">
        <v>1867.5509999999999</v>
      </c>
      <c r="I486" s="13">
        <v>1006.622</v>
      </c>
      <c r="J486" s="13">
        <v>2930.3229999999999</v>
      </c>
      <c r="K486" s="13">
        <v>2022.9570000000001</v>
      </c>
      <c r="L486" s="13">
        <v>2808.616</v>
      </c>
      <c r="M486" s="13">
        <v>2857.8159999999998</v>
      </c>
      <c r="N486" s="13">
        <v>2980.8800000000006</v>
      </c>
      <c r="O486" s="13">
        <v>2918.0330000000008</v>
      </c>
      <c r="P486" s="13">
        <v>4098.5969999999998</v>
      </c>
      <c r="Q486" s="13">
        <v>6892.8219999999992</v>
      </c>
      <c r="R486" s="13">
        <v>5162.2440000000006</v>
      </c>
      <c r="S486" s="13">
        <v>5398.73</v>
      </c>
      <c r="T486" s="13">
        <v>5135.8649999999998</v>
      </c>
      <c r="U486" s="13">
        <v>5216.3900000000012</v>
      </c>
      <c r="V486" s="13">
        <v>7502.429000000001</v>
      </c>
      <c r="W486" s="13">
        <v>7237.6490000000003</v>
      </c>
      <c r="X486" s="13">
        <v>6682.6150000000007</v>
      </c>
      <c r="Y486" s="13">
        <v>6670.3790000000008</v>
      </c>
      <c r="Z486" s="13">
        <v>5741.0550000000003</v>
      </c>
      <c r="AA486" s="13">
        <v>6100.8670000000002</v>
      </c>
      <c r="AB486" s="13">
        <v>8287.4399999999987</v>
      </c>
      <c r="AC486" s="13">
        <v>8776.2439999999988</v>
      </c>
      <c r="AE486" s="8">
        <v>58741.555455630238</v>
      </c>
      <c r="AF486" s="9" t="s">
        <v>27</v>
      </c>
    </row>
    <row r="487" spans="2:32" x14ac:dyDescent="0.5">
      <c r="B487" s="19"/>
      <c r="C487" s="19"/>
      <c r="D487" s="19"/>
    </row>
    <row r="494" spans="2:32" s="17" customFormat="1" x14ac:dyDescent="0.5"/>
    <row r="495" spans="2:32" s="17" customFormat="1" x14ac:dyDescent="0.5"/>
    <row r="498" s="17" customFormat="1" x14ac:dyDescent="0.5"/>
    <row r="499" s="17" customFormat="1" x14ac:dyDescent="0.5"/>
  </sheetData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Avoided Cost Summary</vt:lpstr>
      <vt:lpstr>RR Components</vt:lpstr>
      <vt:lpstr>RR_Matrix_by_Scenario_by_Year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 Fields</dc:creator>
  <cp:lastModifiedBy>Bob Fagan</cp:lastModifiedBy>
  <cp:lastPrinted>2018-05-01T15:29:57Z</cp:lastPrinted>
  <dcterms:created xsi:type="dcterms:W3CDTF">2018-02-07T13:01:59Z</dcterms:created>
  <dcterms:modified xsi:type="dcterms:W3CDTF">2018-10-18T22:01:57Z</dcterms:modified>
</cp:coreProperties>
</file>