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66925"/>
  <xr:revisionPtr revIDLastSave="0" documentId="13_ncr:1_{352B05F7-CDF0-4FAC-999E-B5F399296DFB}" xr6:coauthVersionLast="47" xr6:coauthVersionMax="47" xr10:uidLastSave="{00000000-0000-0000-0000-000000000000}"/>
  <bookViews>
    <workbookView xWindow="-120" yWindow="-120" windowWidth="29040" windowHeight="15840" xr2:uid="{4A0016AD-21D7-4231-8306-6EA3A37DA6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1" l="1"/>
  <c r="M17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O17" i="1" l="1"/>
  <c r="N19" i="1"/>
  <c r="Y15" i="1"/>
  <c r="Q15" i="1"/>
  <c r="I15" i="1"/>
  <c r="I19" i="1" s="1"/>
  <c r="M19" i="1"/>
  <c r="S15" i="1"/>
  <c r="AA15" i="1"/>
  <c r="AB15" i="1" s="1"/>
  <c r="AC15" i="1" s="1"/>
  <c r="AD15" i="1" s="1"/>
  <c r="AE15" i="1" s="1"/>
  <c r="AF15" i="1" s="1"/>
  <c r="AG15" i="1" s="1"/>
  <c r="AH15" i="1" s="1"/>
  <c r="AI15" i="1" s="1"/>
  <c r="AJ15" i="1" s="1"/>
  <c r="AK15" i="1" s="1"/>
  <c r="AL15" i="1" s="1"/>
  <c r="AM15" i="1" s="1"/>
  <c r="AN15" i="1" s="1"/>
  <c r="AO15" i="1" s="1"/>
  <c r="AP15" i="1" s="1"/>
  <c r="AQ15" i="1" s="1"/>
  <c r="AR15" i="1" s="1"/>
  <c r="AS15" i="1" s="1"/>
  <c r="U15" i="1"/>
  <c r="M15" i="1"/>
  <c r="K15" i="1"/>
  <c r="K19" i="1" s="1"/>
  <c r="E15" i="1"/>
  <c r="E19" i="1" s="1"/>
  <c r="X15" i="1"/>
  <c r="P15" i="1"/>
  <c r="H15" i="1"/>
  <c r="H19" i="1" s="1"/>
  <c r="V15" i="1"/>
  <c r="N15" i="1"/>
  <c r="F15" i="1"/>
  <c r="F19" i="1" s="1"/>
  <c r="T15" i="1"/>
  <c r="L15" i="1"/>
  <c r="L19" i="1" s="1"/>
  <c r="Z15" i="1"/>
  <c r="R15" i="1"/>
  <c r="J15" i="1"/>
  <c r="J19" i="1" s="1"/>
  <c r="W15" i="1"/>
  <c r="O15" i="1"/>
  <c r="G15" i="1"/>
  <c r="G19" i="1" s="1"/>
  <c r="P17" i="1" l="1"/>
  <c r="O19" i="1"/>
  <c r="Q17" i="1" l="1"/>
  <c r="P19" i="1"/>
  <c r="R17" i="1" l="1"/>
  <c r="Q19" i="1"/>
  <c r="S17" i="1" l="1"/>
  <c r="R19" i="1"/>
  <c r="T17" i="1" l="1"/>
  <c r="S19" i="1"/>
  <c r="U17" i="1" l="1"/>
  <c r="T19" i="1"/>
  <c r="V17" i="1" l="1"/>
  <c r="U19" i="1"/>
  <c r="W17" i="1" l="1"/>
  <c r="V19" i="1"/>
  <c r="X17" i="1" l="1"/>
  <c r="W19" i="1"/>
  <c r="Y17" i="1" l="1"/>
  <c r="X19" i="1"/>
  <c r="Z17" i="1" l="1"/>
  <c r="Y19" i="1"/>
  <c r="AA17" i="1" l="1"/>
  <c r="Z19" i="1"/>
  <c r="AB17" i="1" l="1"/>
  <c r="AA19" i="1"/>
  <c r="AC17" i="1" l="1"/>
  <c r="AB19" i="1"/>
  <c r="AD17" i="1" l="1"/>
  <c r="AC19" i="1"/>
  <c r="AE17" i="1" l="1"/>
  <c r="AD19" i="1"/>
  <c r="AF17" i="1" l="1"/>
  <c r="AE19" i="1"/>
  <c r="AG17" i="1" l="1"/>
  <c r="AF19" i="1"/>
  <c r="AH17" i="1" l="1"/>
  <c r="AG19" i="1"/>
  <c r="AI17" i="1" l="1"/>
  <c r="AH19" i="1"/>
  <c r="AJ17" i="1" l="1"/>
  <c r="AI19" i="1"/>
  <c r="AK17" i="1" l="1"/>
  <c r="AJ19" i="1"/>
  <c r="AL17" i="1" l="1"/>
  <c r="AK19" i="1"/>
  <c r="AM17" i="1" l="1"/>
  <c r="AL19" i="1"/>
  <c r="AN17" i="1" l="1"/>
  <c r="AM19" i="1"/>
  <c r="AO17" i="1" l="1"/>
  <c r="AN19" i="1"/>
  <c r="AP17" i="1" l="1"/>
  <c r="AO19" i="1"/>
  <c r="AQ17" i="1" l="1"/>
  <c r="AP19" i="1"/>
  <c r="AR17" i="1" l="1"/>
  <c r="AQ19" i="1"/>
  <c r="AS17" i="1" l="1"/>
  <c r="AS19" i="1" s="1"/>
  <c r="AR19" i="1"/>
</calcChain>
</file>

<file path=xl/sharedStrings.xml><?xml version="1.0" encoding="utf-8"?>
<sst xmlns="http://schemas.openxmlformats.org/spreadsheetml/2006/main" count="23" uniqueCount="19">
  <si>
    <t>Inflation Rate</t>
  </si>
  <si>
    <t>Item</t>
  </si>
  <si>
    <t>Units</t>
  </si>
  <si>
    <t>IRP Scenario 2.0C - Base DSM CO2e emissions</t>
  </si>
  <si>
    <t>kt CO2e</t>
  </si>
  <si>
    <t>IRP Scenario 2.0C - No DSM CO2e emissions</t>
  </si>
  <si>
    <t>IRP Scenario 2.0C - CO2e emission savings due to Base DSM</t>
  </si>
  <si>
    <t>IRP Scenario 2.0C - Base DSM energy requirement</t>
  </si>
  <si>
    <t>GWh</t>
  </si>
  <si>
    <t>IRP Scenario 2.0C - No DSM energy requirement</t>
  </si>
  <si>
    <t>IRP Scenario 2.0C - Energy savings due to Base DSM</t>
  </si>
  <si>
    <t>Response to NSUARB IR-25(a) --&gt;</t>
  </si>
  <si>
    <t>Base DSM CO2e savings intensity</t>
  </si>
  <si>
    <t>t/MWh</t>
  </si>
  <si>
    <t>Carbon price - federal backstop (escalated beyond 2030)</t>
  </si>
  <si>
    <t>$/tonne</t>
  </si>
  <si>
    <t>Response to NSUARB IR-41 --&gt;</t>
  </si>
  <si>
    <t>Avoided cost of carbon due to DSM savings</t>
  </si>
  <si>
    <t>$/MWh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</si>
</sst>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_-* #,##0.000_-;\-* #,##0.0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166" fontId="0" fillId="0" borderId="0" xfId="1" applyNumberFormat="1" applyFont="1"/>
    <xf numFmtId="0" fontId="2" fillId="0" borderId="0" xfId="0" applyFont="1"/>
    <xf numFmtId="0" fontId="0" fillId="0" borderId="1" xfId="0" applyBorder="1" applyAlignment="1">
      <alignment horizontal="right"/>
    </xf>
    <xf numFmtId="10" fontId="0" fillId="0" borderId="2" xfId="2" applyNumberFormat="1" applyFont="1" applyBorder="1" applyAlignment="1">
      <alignment horizontal="right"/>
    </xf>
    <xf numFmtId="165" fontId="0" fillId="2" borderId="0" xfId="0" applyNumberFormat="1" applyFill="1"/>
    <xf numFmtId="2" fontId="0" fillId="0" borderId="0" xfId="0" applyNumberFormat="1"/>
    <xf numFmtId="2" fontId="0" fillId="2" borderId="0" xfId="0" applyNumberFormat="1" applyFill="1"/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939F-099B-436F-AE05-1E894629C140}">
  <dimension ref="B1:AS19"/>
  <sheetViews>
    <sheetView tabSelected="1" workbookViewId="0">
      <selection activeCell="C24" sqref="C24"/>
    </sheetView>
  </sheetViews>
  <sheetFormatPr defaultRowHeight="15" x14ac:dyDescent="0.25"/>
  <cols>
    <col min="2" max="2" width="35.7109375" customWidth="1"/>
    <col min="3" max="3" width="54.28515625" bestFit="1" customWidth="1"/>
    <col min="4" max="4" width="7.85546875" bestFit="1" customWidth="1"/>
    <col min="5" max="5" width="11.7109375" bestFit="1" customWidth="1"/>
    <col min="6" max="27" width="10.7109375" bestFit="1" customWidth="1"/>
    <col min="28" max="45" width="9.5703125" bestFit="1" customWidth="1"/>
  </cols>
  <sheetData>
    <row r="1" spans="2:45" ht="15.75" thickBot="1" x14ac:dyDescent="0.3"/>
    <row r="2" spans="2:45" x14ac:dyDescent="0.25">
      <c r="C2" s="5" t="s">
        <v>0</v>
      </c>
    </row>
    <row r="3" spans="2:45" ht="15.75" thickBot="1" x14ac:dyDescent="0.3">
      <c r="C3" s="6">
        <v>0.02</v>
      </c>
    </row>
    <row r="5" spans="2:45" x14ac:dyDescent="0.25">
      <c r="E5" s="4">
        <v>2023</v>
      </c>
      <c r="F5" s="4">
        <v>2024</v>
      </c>
      <c r="G5" s="4">
        <v>2025</v>
      </c>
      <c r="H5" s="4">
        <v>2026</v>
      </c>
      <c r="I5" s="4">
        <v>2027</v>
      </c>
      <c r="J5" s="4">
        <v>2028</v>
      </c>
      <c r="K5" s="4">
        <v>2029</v>
      </c>
      <c r="L5" s="4">
        <v>2030</v>
      </c>
      <c r="M5" s="4">
        <v>2031</v>
      </c>
      <c r="N5" s="4">
        <v>2032</v>
      </c>
      <c r="O5" s="4">
        <v>2033</v>
      </c>
      <c r="P5" s="4">
        <v>2034</v>
      </c>
      <c r="Q5" s="4">
        <v>2035</v>
      </c>
      <c r="R5" s="4">
        <v>2036</v>
      </c>
      <c r="S5" s="4">
        <v>2037</v>
      </c>
      <c r="T5" s="4">
        <v>2038</v>
      </c>
      <c r="U5" s="4">
        <v>2039</v>
      </c>
      <c r="V5" s="4">
        <v>2040</v>
      </c>
      <c r="W5" s="4">
        <v>2041</v>
      </c>
      <c r="X5" s="4">
        <v>2042</v>
      </c>
      <c r="Y5" s="4">
        <v>2043</v>
      </c>
      <c r="Z5" s="4">
        <v>2044</v>
      </c>
      <c r="AA5" s="4">
        <v>2045</v>
      </c>
      <c r="AB5" s="4">
        <v>2046</v>
      </c>
      <c r="AC5" s="4">
        <v>2047</v>
      </c>
      <c r="AD5" s="4">
        <v>2048</v>
      </c>
      <c r="AE5" s="4">
        <v>2049</v>
      </c>
      <c r="AF5" s="4">
        <v>2050</v>
      </c>
      <c r="AG5" s="4">
        <v>2051</v>
      </c>
      <c r="AH5" s="4">
        <v>2052</v>
      </c>
      <c r="AI5" s="4">
        <v>2053</v>
      </c>
      <c r="AJ5" s="4">
        <v>2054</v>
      </c>
      <c r="AK5" s="4">
        <v>2055</v>
      </c>
      <c r="AL5" s="4">
        <v>2056</v>
      </c>
      <c r="AM5" s="4">
        <v>2057</v>
      </c>
      <c r="AN5" s="4">
        <v>2058</v>
      </c>
      <c r="AO5" s="4">
        <v>2059</v>
      </c>
      <c r="AP5" s="4">
        <v>2060</v>
      </c>
      <c r="AQ5" s="4">
        <v>2061</v>
      </c>
      <c r="AR5" s="4">
        <v>2062</v>
      </c>
      <c r="AS5" s="4">
        <v>2063</v>
      </c>
    </row>
    <row r="6" spans="2:45" x14ac:dyDescent="0.25">
      <c r="C6" s="4" t="s">
        <v>1</v>
      </c>
      <c r="D6" s="4" t="s">
        <v>2</v>
      </c>
    </row>
    <row r="7" spans="2:45" x14ac:dyDescent="0.25">
      <c r="C7" s="4" t="s">
        <v>3</v>
      </c>
      <c r="D7" s="4" t="s">
        <v>4</v>
      </c>
      <c r="E7" s="1">
        <v>4148</v>
      </c>
      <c r="F7" s="1">
        <v>4121</v>
      </c>
      <c r="G7" s="1">
        <v>4088</v>
      </c>
      <c r="H7" s="1">
        <v>4277</v>
      </c>
      <c r="I7" s="1">
        <v>4221</v>
      </c>
      <c r="J7" s="1">
        <v>4176</v>
      </c>
      <c r="K7" s="1">
        <v>4098</v>
      </c>
      <c r="L7" s="1">
        <v>2383</v>
      </c>
      <c r="M7" s="1">
        <v>2350</v>
      </c>
      <c r="N7" s="1">
        <v>2194</v>
      </c>
      <c r="O7" s="1">
        <v>2175</v>
      </c>
      <c r="P7" s="1">
        <v>2188</v>
      </c>
      <c r="Q7" s="1">
        <v>2195</v>
      </c>
      <c r="R7" s="1">
        <v>2069</v>
      </c>
      <c r="S7" s="1">
        <v>2096</v>
      </c>
      <c r="T7" s="1">
        <v>2117</v>
      </c>
      <c r="U7" s="1">
        <v>1911</v>
      </c>
      <c r="V7" s="1">
        <v>667</v>
      </c>
      <c r="W7" s="1">
        <v>829</v>
      </c>
      <c r="X7" s="1">
        <v>839</v>
      </c>
      <c r="Y7" s="1">
        <v>851</v>
      </c>
      <c r="Z7" s="1">
        <v>888</v>
      </c>
      <c r="AA7" s="1">
        <v>903</v>
      </c>
    </row>
    <row r="8" spans="2:45" x14ac:dyDescent="0.25">
      <c r="C8" s="4" t="s">
        <v>5</v>
      </c>
      <c r="D8" s="4" t="s">
        <v>4</v>
      </c>
      <c r="E8" s="1">
        <v>4474.6000000000004</v>
      </c>
      <c r="F8" s="1">
        <v>4574.25</v>
      </c>
      <c r="G8" s="1">
        <v>4497.83</v>
      </c>
      <c r="H8" s="1">
        <v>4629.67</v>
      </c>
      <c r="I8" s="1">
        <v>4549.45</v>
      </c>
      <c r="J8" s="1">
        <v>4638.3900000000003</v>
      </c>
      <c r="K8" s="1">
        <v>4570</v>
      </c>
      <c r="L8" s="1">
        <v>2499.54</v>
      </c>
      <c r="M8" s="1">
        <v>2584.61</v>
      </c>
      <c r="N8" s="1">
        <v>2708.2</v>
      </c>
      <c r="O8" s="1">
        <v>2793.92</v>
      </c>
      <c r="P8" s="1">
        <v>2867.22</v>
      </c>
      <c r="Q8" s="1">
        <v>2719.36</v>
      </c>
      <c r="R8" s="1">
        <v>2799.72</v>
      </c>
      <c r="S8" s="1">
        <v>2714.61</v>
      </c>
      <c r="T8" s="1">
        <v>2650</v>
      </c>
      <c r="U8" s="1">
        <v>2418.46</v>
      </c>
      <c r="V8" s="1">
        <v>1201.0999999999999</v>
      </c>
      <c r="W8" s="1">
        <v>1221</v>
      </c>
      <c r="X8" s="1">
        <v>1286.8599999999999</v>
      </c>
      <c r="Y8" s="1">
        <v>1328.84</v>
      </c>
      <c r="Z8" s="1">
        <v>1340.74</v>
      </c>
      <c r="AA8" s="1">
        <v>1390</v>
      </c>
    </row>
    <row r="9" spans="2:45" x14ac:dyDescent="0.25">
      <c r="C9" s="4" t="s">
        <v>6</v>
      </c>
      <c r="D9" s="4" t="s">
        <v>4</v>
      </c>
      <c r="E9" s="1">
        <f t="shared" ref="E9:AA9" si="0">E8-E7</f>
        <v>326.60000000000036</v>
      </c>
      <c r="F9" s="1">
        <f t="shared" si="0"/>
        <v>453.25</v>
      </c>
      <c r="G9" s="1">
        <f t="shared" si="0"/>
        <v>409.82999999999993</v>
      </c>
      <c r="H9" s="1">
        <f t="shared" si="0"/>
        <v>352.67000000000007</v>
      </c>
      <c r="I9" s="1">
        <f t="shared" si="0"/>
        <v>328.44999999999982</v>
      </c>
      <c r="J9" s="1">
        <f t="shared" si="0"/>
        <v>462.39000000000033</v>
      </c>
      <c r="K9" s="1">
        <f t="shared" si="0"/>
        <v>472</v>
      </c>
      <c r="L9" s="1">
        <f t="shared" si="0"/>
        <v>116.53999999999996</v>
      </c>
      <c r="M9" s="1">
        <f t="shared" si="0"/>
        <v>234.61000000000013</v>
      </c>
      <c r="N9" s="1">
        <f t="shared" si="0"/>
        <v>514.19999999999982</v>
      </c>
      <c r="O9" s="1">
        <f t="shared" si="0"/>
        <v>618.92000000000007</v>
      </c>
      <c r="P9" s="1">
        <f t="shared" si="0"/>
        <v>679.2199999999998</v>
      </c>
      <c r="Q9" s="1">
        <f t="shared" si="0"/>
        <v>524.36000000000013</v>
      </c>
      <c r="R9" s="1">
        <f t="shared" si="0"/>
        <v>730.7199999999998</v>
      </c>
      <c r="S9" s="1">
        <f t="shared" si="0"/>
        <v>618.61000000000013</v>
      </c>
      <c r="T9" s="1">
        <f t="shared" si="0"/>
        <v>533</v>
      </c>
      <c r="U9" s="1">
        <f t="shared" si="0"/>
        <v>507.46000000000004</v>
      </c>
      <c r="V9" s="1">
        <f t="shared" si="0"/>
        <v>534.09999999999991</v>
      </c>
      <c r="W9" s="1">
        <f t="shared" si="0"/>
        <v>392</v>
      </c>
      <c r="X9" s="1">
        <f t="shared" si="0"/>
        <v>447.8599999999999</v>
      </c>
      <c r="Y9" s="1">
        <f t="shared" si="0"/>
        <v>477.83999999999992</v>
      </c>
      <c r="Z9" s="1">
        <f t="shared" si="0"/>
        <v>452.74</v>
      </c>
      <c r="AA9" s="1">
        <f t="shared" si="0"/>
        <v>487</v>
      </c>
    </row>
    <row r="10" spans="2:45" x14ac:dyDescent="0.25">
      <c r="C10" s="4"/>
      <c r="D10" s="4"/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45" x14ac:dyDescent="0.25">
      <c r="C11" s="4" t="s">
        <v>7</v>
      </c>
      <c r="D11" s="4" t="s">
        <v>8</v>
      </c>
      <c r="E11" s="1">
        <v>11262.1</v>
      </c>
      <c r="F11" s="1">
        <v>11245.11</v>
      </c>
      <c r="G11" s="1">
        <v>11168.550000000001</v>
      </c>
      <c r="H11" s="1">
        <v>11103.539999999997</v>
      </c>
      <c r="I11" s="1">
        <v>11047.84</v>
      </c>
      <c r="J11" s="1">
        <v>11005.539999999997</v>
      </c>
      <c r="K11" s="1">
        <v>10927.96</v>
      </c>
      <c r="L11" s="1">
        <v>10848.939999999997</v>
      </c>
      <c r="M11" s="1">
        <v>10815.03</v>
      </c>
      <c r="N11" s="1">
        <v>10817.9</v>
      </c>
      <c r="O11" s="1">
        <v>10792.180000000002</v>
      </c>
      <c r="P11" s="1">
        <v>10805.060000000001</v>
      </c>
      <c r="Q11" s="1">
        <v>10822.630000000001</v>
      </c>
      <c r="R11" s="1">
        <v>10866.199999999997</v>
      </c>
      <c r="S11" s="1">
        <v>10878.949999999999</v>
      </c>
      <c r="T11" s="1">
        <v>10910.43</v>
      </c>
      <c r="U11" s="1">
        <v>10949.909999999998</v>
      </c>
      <c r="V11" s="1">
        <v>10992.8</v>
      </c>
      <c r="W11" s="1">
        <v>11005.619999999999</v>
      </c>
      <c r="X11" s="1">
        <v>11055.46</v>
      </c>
      <c r="Y11" s="1">
        <v>11106.650000000001</v>
      </c>
      <c r="Z11" s="1">
        <v>11151.96</v>
      </c>
      <c r="AA11" s="1">
        <v>11218.400000000001</v>
      </c>
    </row>
    <row r="12" spans="2:45" x14ac:dyDescent="0.25">
      <c r="C12" s="4" t="s">
        <v>9</v>
      </c>
      <c r="D12" s="4" t="s">
        <v>8</v>
      </c>
      <c r="E12" s="1">
        <v>11641.519999999999</v>
      </c>
      <c r="F12" s="1">
        <v>11749.89</v>
      </c>
      <c r="G12" s="1">
        <v>11817.520000000002</v>
      </c>
      <c r="H12" s="1">
        <v>11890.490000000002</v>
      </c>
      <c r="I12" s="1">
        <v>11973.720000000001</v>
      </c>
      <c r="J12" s="1">
        <v>12079.45</v>
      </c>
      <c r="K12" s="1">
        <v>12128.820000000003</v>
      </c>
      <c r="L12" s="1">
        <v>12203.72</v>
      </c>
      <c r="M12" s="1">
        <v>12293.84</v>
      </c>
      <c r="N12" s="1">
        <v>12425.819999999998</v>
      </c>
      <c r="O12" s="1">
        <v>12510.400000000001</v>
      </c>
      <c r="P12" s="1">
        <v>12647.470000000001</v>
      </c>
      <c r="Q12" s="1">
        <v>12770.759999999998</v>
      </c>
      <c r="R12" s="1">
        <v>12925.429999999998</v>
      </c>
      <c r="S12" s="1">
        <v>13029.200000000003</v>
      </c>
      <c r="T12" s="1">
        <v>13144.810000000001</v>
      </c>
      <c r="U12" s="1">
        <v>13281.94</v>
      </c>
      <c r="V12" s="1">
        <v>13409.21</v>
      </c>
      <c r="W12" s="1">
        <v>13491.849999999999</v>
      </c>
      <c r="X12" s="1">
        <v>13611.74</v>
      </c>
      <c r="Y12" s="1">
        <v>13729.17</v>
      </c>
      <c r="Z12" s="1">
        <v>13876.05</v>
      </c>
      <c r="AA12" s="1">
        <v>13943.88</v>
      </c>
    </row>
    <row r="13" spans="2:45" x14ac:dyDescent="0.25">
      <c r="C13" s="4" t="s">
        <v>10</v>
      </c>
      <c r="D13" s="4" t="s">
        <v>8</v>
      </c>
      <c r="E13" s="1">
        <f t="shared" ref="E13:AA13" si="1">E12-E11</f>
        <v>379.41999999999825</v>
      </c>
      <c r="F13" s="1">
        <f t="shared" si="1"/>
        <v>504.77999999999884</v>
      </c>
      <c r="G13" s="1">
        <f t="shared" si="1"/>
        <v>648.97000000000116</v>
      </c>
      <c r="H13" s="1">
        <f t="shared" si="1"/>
        <v>786.95000000000437</v>
      </c>
      <c r="I13" s="1">
        <f t="shared" si="1"/>
        <v>925.88000000000102</v>
      </c>
      <c r="J13" s="1">
        <f t="shared" si="1"/>
        <v>1073.9100000000035</v>
      </c>
      <c r="K13" s="1">
        <f t="shared" si="1"/>
        <v>1200.8600000000042</v>
      </c>
      <c r="L13" s="1">
        <f t="shared" si="1"/>
        <v>1354.7800000000025</v>
      </c>
      <c r="M13" s="1">
        <f t="shared" si="1"/>
        <v>1478.8099999999995</v>
      </c>
      <c r="N13" s="1">
        <f t="shared" si="1"/>
        <v>1607.9199999999983</v>
      </c>
      <c r="O13" s="1">
        <f t="shared" si="1"/>
        <v>1718.2199999999993</v>
      </c>
      <c r="P13" s="1">
        <f t="shared" si="1"/>
        <v>1842.4099999999999</v>
      </c>
      <c r="Q13" s="1">
        <f t="shared" si="1"/>
        <v>1948.1299999999974</v>
      </c>
      <c r="R13" s="1">
        <f t="shared" si="1"/>
        <v>2059.2300000000014</v>
      </c>
      <c r="S13" s="1">
        <f t="shared" si="1"/>
        <v>2150.2500000000036</v>
      </c>
      <c r="T13" s="1">
        <f t="shared" si="1"/>
        <v>2234.380000000001</v>
      </c>
      <c r="U13" s="1">
        <f t="shared" si="1"/>
        <v>2332.0300000000025</v>
      </c>
      <c r="V13" s="1">
        <f t="shared" si="1"/>
        <v>2416.41</v>
      </c>
      <c r="W13" s="1">
        <f t="shared" si="1"/>
        <v>2486.2299999999996</v>
      </c>
      <c r="X13" s="1">
        <f t="shared" si="1"/>
        <v>2556.2800000000007</v>
      </c>
      <c r="Y13" s="1">
        <f t="shared" si="1"/>
        <v>2622.5199999999986</v>
      </c>
      <c r="Z13" s="1">
        <f t="shared" si="1"/>
        <v>2724.09</v>
      </c>
      <c r="AA13" s="1">
        <f t="shared" si="1"/>
        <v>2725.4799999999977</v>
      </c>
    </row>
    <row r="14" spans="2:45" x14ac:dyDescent="0.25">
      <c r="C14" s="4"/>
      <c r="D14" s="4"/>
    </row>
    <row r="15" spans="2:45" x14ac:dyDescent="0.25">
      <c r="B15" s="10" t="s">
        <v>11</v>
      </c>
      <c r="C15" s="4" t="s">
        <v>12</v>
      </c>
      <c r="D15" s="4" t="s">
        <v>13</v>
      </c>
      <c r="E15" s="2">
        <f t="shared" ref="E15:AA15" si="2">E9/E13</f>
        <v>0.86078751779031648</v>
      </c>
      <c r="F15" s="2">
        <f t="shared" si="2"/>
        <v>0.89791592376877261</v>
      </c>
      <c r="G15" s="2">
        <f t="shared" si="2"/>
        <v>0.63150839021834471</v>
      </c>
      <c r="H15" s="2">
        <f t="shared" si="2"/>
        <v>0.44814791282800448</v>
      </c>
      <c r="I15" s="2">
        <f t="shared" si="2"/>
        <v>0.35474359528232541</v>
      </c>
      <c r="J15" s="2">
        <f t="shared" si="2"/>
        <v>0.43056680727435148</v>
      </c>
      <c r="K15" s="2">
        <f t="shared" si="2"/>
        <v>0.39305164632013584</v>
      </c>
      <c r="L15" s="2">
        <f t="shared" si="2"/>
        <v>8.6021346639306565E-2</v>
      </c>
      <c r="M15" s="2">
        <f t="shared" si="2"/>
        <v>0.1586478317025177</v>
      </c>
      <c r="N15" s="2">
        <f t="shared" si="2"/>
        <v>0.31979202945420193</v>
      </c>
      <c r="O15" s="2">
        <f t="shared" si="2"/>
        <v>0.36020998475166177</v>
      </c>
      <c r="P15" s="2">
        <f t="shared" si="2"/>
        <v>0.36865844193203462</v>
      </c>
      <c r="Q15" s="2">
        <f t="shared" si="2"/>
        <v>0.2691606822953298</v>
      </c>
      <c r="R15" s="2">
        <f t="shared" si="2"/>
        <v>0.35485108511433849</v>
      </c>
      <c r="S15" s="2">
        <f t="shared" si="2"/>
        <v>0.28769212882222955</v>
      </c>
      <c r="T15" s="2">
        <f t="shared" si="2"/>
        <v>0.23854492073863881</v>
      </c>
      <c r="U15" s="2">
        <f t="shared" si="2"/>
        <v>0.21760440474607939</v>
      </c>
      <c r="V15" s="2">
        <f t="shared" si="2"/>
        <v>0.22103037150152496</v>
      </c>
      <c r="W15" s="2">
        <f t="shared" si="2"/>
        <v>0.15766843775515543</v>
      </c>
      <c r="X15" s="2">
        <f t="shared" si="2"/>
        <v>0.17519989985447595</v>
      </c>
      <c r="Y15" s="2">
        <f t="shared" si="2"/>
        <v>0.18220642740570145</v>
      </c>
      <c r="Z15" s="2">
        <f t="shared" si="2"/>
        <v>0.16619862045673967</v>
      </c>
      <c r="AA15" s="2">
        <f t="shared" si="2"/>
        <v>0.17868412169599499</v>
      </c>
      <c r="AB15" s="7">
        <f>AA15</f>
        <v>0.17868412169599499</v>
      </c>
      <c r="AC15" s="7">
        <f t="shared" ref="AC15:AS15" si="3">AB15</f>
        <v>0.17868412169599499</v>
      </c>
      <c r="AD15" s="7">
        <f t="shared" si="3"/>
        <v>0.17868412169599499</v>
      </c>
      <c r="AE15" s="7">
        <f t="shared" si="3"/>
        <v>0.17868412169599499</v>
      </c>
      <c r="AF15" s="7">
        <f t="shared" si="3"/>
        <v>0.17868412169599499</v>
      </c>
      <c r="AG15" s="7">
        <f t="shared" si="3"/>
        <v>0.17868412169599499</v>
      </c>
      <c r="AH15" s="7">
        <f t="shared" si="3"/>
        <v>0.17868412169599499</v>
      </c>
      <c r="AI15" s="7">
        <f t="shared" si="3"/>
        <v>0.17868412169599499</v>
      </c>
      <c r="AJ15" s="7">
        <f t="shared" si="3"/>
        <v>0.17868412169599499</v>
      </c>
      <c r="AK15" s="7">
        <f t="shared" si="3"/>
        <v>0.17868412169599499</v>
      </c>
      <c r="AL15" s="7">
        <f t="shared" si="3"/>
        <v>0.17868412169599499</v>
      </c>
      <c r="AM15" s="7">
        <f t="shared" si="3"/>
        <v>0.17868412169599499</v>
      </c>
      <c r="AN15" s="7">
        <f t="shared" si="3"/>
        <v>0.17868412169599499</v>
      </c>
      <c r="AO15" s="7">
        <f t="shared" si="3"/>
        <v>0.17868412169599499</v>
      </c>
      <c r="AP15" s="7">
        <f t="shared" si="3"/>
        <v>0.17868412169599499</v>
      </c>
      <c r="AQ15" s="7">
        <f t="shared" si="3"/>
        <v>0.17868412169599499</v>
      </c>
      <c r="AR15" s="7">
        <f t="shared" si="3"/>
        <v>0.17868412169599499</v>
      </c>
      <c r="AS15" s="7">
        <f t="shared" si="3"/>
        <v>0.17868412169599499</v>
      </c>
    </row>
    <row r="17" spans="2:45" x14ac:dyDescent="0.25">
      <c r="C17" s="4" t="s">
        <v>14</v>
      </c>
      <c r="D17" s="4" t="s">
        <v>15</v>
      </c>
      <c r="E17" s="8">
        <v>65</v>
      </c>
      <c r="F17" s="8">
        <v>80</v>
      </c>
      <c r="G17" s="8">
        <v>95</v>
      </c>
      <c r="H17" s="8">
        <v>110</v>
      </c>
      <c r="I17" s="8">
        <v>125</v>
      </c>
      <c r="J17" s="8">
        <v>140</v>
      </c>
      <c r="K17" s="8">
        <v>155</v>
      </c>
      <c r="L17" s="8">
        <v>170</v>
      </c>
      <c r="M17" s="9">
        <f>L17*(1+$C$3)</f>
        <v>173.4</v>
      </c>
      <c r="N17" s="9">
        <f t="shared" ref="N17:AS17" si="4">M17*(1+$C$3)</f>
        <v>176.86799999999999</v>
      </c>
      <c r="O17" s="9">
        <f t="shared" si="4"/>
        <v>180.40536</v>
      </c>
      <c r="P17" s="9">
        <f t="shared" si="4"/>
        <v>184.01346720000001</v>
      </c>
      <c r="Q17" s="9">
        <f t="shared" si="4"/>
        <v>187.69373654400002</v>
      </c>
      <c r="R17" s="9">
        <f t="shared" si="4"/>
        <v>191.44761127488002</v>
      </c>
      <c r="S17" s="9">
        <f t="shared" si="4"/>
        <v>195.27656350037762</v>
      </c>
      <c r="T17" s="9">
        <f t="shared" si="4"/>
        <v>199.18209477038516</v>
      </c>
      <c r="U17" s="9">
        <f t="shared" si="4"/>
        <v>203.16573666579288</v>
      </c>
      <c r="V17" s="9">
        <f t="shared" si="4"/>
        <v>207.22905139910873</v>
      </c>
      <c r="W17" s="9">
        <f t="shared" si="4"/>
        <v>211.37363242709091</v>
      </c>
      <c r="X17" s="9">
        <f t="shared" si="4"/>
        <v>215.60110507563274</v>
      </c>
      <c r="Y17" s="9">
        <f t="shared" si="4"/>
        <v>219.91312717714541</v>
      </c>
      <c r="Z17" s="9">
        <f t="shared" si="4"/>
        <v>224.31138972068831</v>
      </c>
      <c r="AA17" s="9">
        <f t="shared" si="4"/>
        <v>228.79761751510208</v>
      </c>
      <c r="AB17" s="9">
        <f t="shared" si="4"/>
        <v>233.37356986540411</v>
      </c>
      <c r="AC17" s="9">
        <f t="shared" si="4"/>
        <v>238.04104126271218</v>
      </c>
      <c r="AD17" s="9">
        <f t="shared" si="4"/>
        <v>242.80186208796644</v>
      </c>
      <c r="AE17" s="9">
        <f t="shared" si="4"/>
        <v>247.65789932972578</v>
      </c>
      <c r="AF17" s="9">
        <f t="shared" si="4"/>
        <v>252.61105731632031</v>
      </c>
      <c r="AG17" s="9">
        <f t="shared" si="4"/>
        <v>257.6632784626467</v>
      </c>
      <c r="AH17" s="9">
        <f t="shared" si="4"/>
        <v>262.81654403189964</v>
      </c>
      <c r="AI17" s="9">
        <f t="shared" si="4"/>
        <v>268.07287491253766</v>
      </c>
      <c r="AJ17" s="9">
        <f t="shared" si="4"/>
        <v>273.43433241078844</v>
      </c>
      <c r="AK17" s="9">
        <f t="shared" si="4"/>
        <v>278.90301905900424</v>
      </c>
      <c r="AL17" s="9">
        <f t="shared" si="4"/>
        <v>284.48107944018432</v>
      </c>
      <c r="AM17" s="9">
        <f t="shared" si="4"/>
        <v>290.17070102898799</v>
      </c>
      <c r="AN17" s="9">
        <f t="shared" si="4"/>
        <v>295.97411504956773</v>
      </c>
      <c r="AO17" s="9">
        <f t="shared" si="4"/>
        <v>301.89359735055911</v>
      </c>
      <c r="AP17" s="9">
        <f t="shared" si="4"/>
        <v>307.93146929757029</v>
      </c>
      <c r="AQ17" s="9">
        <f t="shared" si="4"/>
        <v>314.09009868352172</v>
      </c>
      <c r="AR17" s="9">
        <f t="shared" si="4"/>
        <v>320.37190065719216</v>
      </c>
      <c r="AS17" s="9">
        <f t="shared" si="4"/>
        <v>326.77933867033602</v>
      </c>
    </row>
    <row r="19" spans="2:45" x14ac:dyDescent="0.25">
      <c r="B19" s="10" t="s">
        <v>16</v>
      </c>
      <c r="C19" s="4" t="s">
        <v>17</v>
      </c>
      <c r="D19" s="4" t="s">
        <v>18</v>
      </c>
      <c r="E19" s="8">
        <f>E17*E15</f>
        <v>55.951188656370569</v>
      </c>
      <c r="F19" s="8">
        <f t="shared" ref="F19:AS19" si="5">F17*F15</f>
        <v>71.833273901501812</v>
      </c>
      <c r="G19" s="8">
        <f t="shared" si="5"/>
        <v>59.993297070742749</v>
      </c>
      <c r="H19" s="8">
        <f t="shared" si="5"/>
        <v>49.296270411080492</v>
      </c>
      <c r="I19" s="8">
        <f t="shared" si="5"/>
        <v>44.342949410290679</v>
      </c>
      <c r="J19" s="8">
        <f t="shared" si="5"/>
        <v>60.279353018409211</v>
      </c>
      <c r="K19" s="8">
        <f t="shared" si="5"/>
        <v>60.923005179621057</v>
      </c>
      <c r="L19" s="8">
        <f t="shared" si="5"/>
        <v>14.623628928682116</v>
      </c>
      <c r="M19" s="8">
        <f t="shared" si="5"/>
        <v>27.50953401721657</v>
      </c>
      <c r="N19" s="8">
        <f t="shared" si="5"/>
        <v>56.560976665505784</v>
      </c>
      <c r="O19" s="8">
        <f t="shared" si="5"/>
        <v>64.983811974718051</v>
      </c>
      <c r="P19" s="8">
        <f t="shared" si="5"/>
        <v>67.838118112463562</v>
      </c>
      <c r="Q19" s="8">
        <f t="shared" si="5"/>
        <v>50.519774190742922</v>
      </c>
      <c r="R19" s="8">
        <f t="shared" si="5"/>
        <v>67.93539260343924</v>
      </c>
      <c r="S19" s="8">
        <f t="shared" si="5"/>
        <v>56.179530262512927</v>
      </c>
      <c r="T19" s="8">
        <f t="shared" si="5"/>
        <v>47.513877009557575</v>
      </c>
      <c r="U19" s="8">
        <f t="shared" si="5"/>
        <v>44.209759191958575</v>
      </c>
      <c r="V19" s="8">
        <f t="shared" si="5"/>
        <v>45.803914216653617</v>
      </c>
      <c r="W19" s="8">
        <f t="shared" si="5"/>
        <v>33.326950407411886</v>
      </c>
      <c r="X19" s="8">
        <f t="shared" si="5"/>
        <v>37.773292017765208</v>
      </c>
      <c r="Y19" s="8">
        <f t="shared" si="5"/>
        <v>40.069585242563335</v>
      </c>
      <c r="Z19" s="8">
        <f t="shared" si="5"/>
        <v>37.280243524312489</v>
      </c>
      <c r="AA19" s="8">
        <f t="shared" si="5"/>
        <v>40.882501331822212</v>
      </c>
      <c r="AB19" s="8">
        <f t="shared" si="5"/>
        <v>41.700151358458655</v>
      </c>
      <c r="AC19" s="8">
        <f t="shared" si="5"/>
        <v>42.534154385627829</v>
      </c>
      <c r="AD19" s="8">
        <f t="shared" si="5"/>
        <v>43.38483747334039</v>
      </c>
      <c r="AE19" s="8">
        <f t="shared" si="5"/>
        <v>44.252534222807199</v>
      </c>
      <c r="AF19" s="8">
        <f t="shared" si="5"/>
        <v>45.137584907263346</v>
      </c>
      <c r="AG19" s="8">
        <f t="shared" si="5"/>
        <v>46.040336605408605</v>
      </c>
      <c r="AH19" s="8">
        <f t="shared" si="5"/>
        <v>46.961143337516781</v>
      </c>
      <c r="AI19" s="8">
        <f t="shared" si="5"/>
        <v>47.900366204267122</v>
      </c>
      <c r="AJ19" s="8">
        <f t="shared" si="5"/>
        <v>48.858373528352466</v>
      </c>
      <c r="AK19" s="8">
        <f t="shared" si="5"/>
        <v>49.835540998919519</v>
      </c>
      <c r="AL19" s="8">
        <f t="shared" si="5"/>
        <v>50.832251818897909</v>
      </c>
      <c r="AM19" s="8">
        <f t="shared" si="5"/>
        <v>51.848896855275868</v>
      </c>
      <c r="AN19" s="8">
        <f t="shared" si="5"/>
        <v>52.885874792381379</v>
      </c>
      <c r="AO19" s="8">
        <f t="shared" si="5"/>
        <v>53.943592288229013</v>
      </c>
      <c r="AP19" s="8">
        <f t="shared" si="5"/>
        <v>55.022464133993594</v>
      </c>
      <c r="AQ19" s="8">
        <f t="shared" si="5"/>
        <v>56.12291341667347</v>
      </c>
      <c r="AR19" s="8">
        <f t="shared" si="5"/>
        <v>57.245371685006937</v>
      </c>
      <c r="AS19" s="8">
        <f t="shared" si="5"/>
        <v>58.390279118707078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2022-04-29T11:41:23Z</dcterms:created>
  <dcterms:modified xsi:type="dcterms:W3CDTF">2022-04-29T11:41:29Z</dcterms:modified>
  <cp:category/>
  <cp:contentStatus/>
</cp:coreProperties>
</file>