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ENL-Reg/2026 Assessment/"/>
    </mc:Choice>
  </mc:AlternateContent>
  <xr:revisionPtr revIDLastSave="215" documentId="8_{AA849B1D-5096-4BBF-A5FC-39CA70C3666E}" xr6:coauthVersionLast="47" xr6:coauthVersionMax="47" xr10:uidLastSave="{8CB45A1E-239D-49D6-802C-C1A73A7448D4}"/>
  <bookViews>
    <workbookView xWindow="-110" yWindow="-110" windowWidth="19420" windowHeight="10300" xr2:uid="{15A7443A-5AD7-4CD6-8C78-D43427843F0A}"/>
  </bookViews>
  <sheets>
    <sheet name="Unemployment" sheetId="1" r:id="rId1"/>
    <sheet name="Inflation" sheetId="2" r:id="rId2"/>
    <sheet name="GCAN 2_10_30" sheetId="4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4" l="1"/>
  <c r="T27" i="4"/>
  <c r="U27" i="4"/>
  <c r="S27" i="4"/>
  <c r="P27" i="4"/>
  <c r="X27" i="4"/>
  <c r="L27" i="4"/>
  <c r="M27" i="4"/>
  <c r="K27" i="4"/>
  <c r="K28" i="4" s="1"/>
  <c r="C27" i="4"/>
  <c r="D27" i="4"/>
  <c r="B27" i="4"/>
  <c r="B28" i="4" s="1"/>
  <c r="S28" i="4" l="1"/>
  <c r="T2" i="4"/>
  <c r="L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 Hu</author>
    <author>William Roberts</author>
  </authors>
  <commentList>
    <comment ref="G2" authorId="0" shapeId="0" xr:uid="{DBA42634-1088-4A7F-9AE5-44F84226931E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CAD Canada Utilities A+ A A- BVAL Yield Curve 30 Year. Replaces C29530Y Index, which was discontinued on 2/2/24</t>
        </r>
      </text>
    </comment>
    <comment ref="P2" authorId="0" shapeId="0" xr:uid="{467E7064-F698-46BF-A34F-B7645DB0F1ED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CAD Canada Utilities A+ A A- BVAL Yield Curve 30 Year. Replaces C29530Y Index, which was discontinued on 2/2/24</t>
        </r>
      </text>
    </comment>
    <comment ref="X2" authorId="0" shapeId="0" xr:uid="{92B2481F-84DC-44B8-BB9E-76782E8CDEF9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CAD Canada Utilities A+ A A- BVAL Yield Curve 30 Year. Replaces C29530Y Index, which was discontinued on 2/2/24</t>
        </r>
      </text>
    </comment>
    <comment ref="G24" authorId="1" shapeId="0" xr:uid="{FF467966-856C-45B5-BA2D-071E1376086F}">
      <text>
        <r>
          <rPr>
            <b/>
            <sz val="9"/>
            <color indexed="81"/>
            <rFont val="Tahoma"/>
            <family val="2"/>
          </rPr>
          <t>William Roberts:</t>
        </r>
        <r>
          <rPr>
            <sz val="9"/>
            <color indexed="81"/>
            <rFont val="Tahoma"/>
            <family val="2"/>
          </rPr>
          <t xml:space="preserve">
No coverage on 1/2/2023</t>
        </r>
      </text>
    </comment>
  </commentList>
</comments>
</file>

<file path=xl/sharedStrings.xml><?xml version="1.0" encoding="utf-8"?>
<sst xmlns="http://schemas.openxmlformats.org/spreadsheetml/2006/main" count="15" uniqueCount="9">
  <si>
    <t>Canada Unemployment Rate</t>
  </si>
  <si>
    <t>Canada CPI Trimmed-mean YoY</t>
  </si>
  <si>
    <t>January 2023</t>
  </si>
  <si>
    <t>May 2025</t>
  </si>
  <si>
    <t>October 2025</t>
  </si>
  <si>
    <t>GCAN-10</t>
  </si>
  <si>
    <t>GCAN-2</t>
  </si>
  <si>
    <t>GCAN-30</t>
  </si>
  <si>
    <t>BVCAUA30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</si>
</sst>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Alignment="1">
      <alignment horizontal="center"/>
    </xf>
    <xf numFmtId="1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0" fillId="0" borderId="0" xfId="0" applyNumberFormat="1"/>
    <xf numFmtId="0" fontId="2" fillId="0" borderId="1" xfId="0" applyFont="1" applyBorder="1"/>
    <xf numFmtId="164" fontId="0" fillId="0" borderId="0" xfId="0" applyNumberFormat="1"/>
    <xf numFmtId="2" fontId="0" fillId="0" borderId="0" xfId="0" applyNumberFormat="1"/>
    <xf numFmtId="0" fontId="3" fillId="2" borderId="0" xfId="0" applyFont="1" applyFill="1"/>
    <xf numFmtId="2" fontId="0" fillId="2" borderId="0" xfId="0" applyNumberFormat="1" applyFill="1"/>
    <xf numFmtId="164" fontId="0" fillId="2" borderId="0" xfId="0" applyNumberFormat="1" applyFill="1"/>
    <xf numFmtId="17" fontId="2" fillId="0" borderId="2" xfId="0" quotePrefix="1" applyNumberFormat="1" applyFont="1" applyBorder="1" applyAlignment="1">
      <alignment horizontal="center"/>
    </xf>
    <xf numFmtId="17" fontId="2" fillId="0" borderId="3" xfId="0" quotePrefix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180974</xdr:rowOff>
    </xdr:from>
    <xdr:to>
      <xdr:col>12</xdr:col>
      <xdr:colOff>476250</xdr:colOff>
      <xdr:row>33</xdr:row>
      <xdr:rowOff>172356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9F148-CCE0-CA6D-3A98-FBA87A6B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42924"/>
          <a:ext cx="7600950" cy="56016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2</xdr:row>
      <xdr:rowOff>123824</xdr:rowOff>
    </xdr:from>
    <xdr:to>
      <xdr:col>10</xdr:col>
      <xdr:colOff>493581</xdr:colOff>
      <xdr:row>26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7E039-12EC-62A9-191F-BCF0E38E3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4" y="485774"/>
          <a:ext cx="6103807" cy="429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radingeconomics.com/canada/unemployment-ra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tradingeconomics.com/canada/cpi-trimmed-mea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258A-F461-420E-8557-1F4A8B1A827F}">
  <dimension ref="B1"/>
  <sheetViews>
    <sheetView tabSelected="1" topLeftCell="A20" workbookViewId="0">
      <selection activeCell="B4" sqref="B4"/>
    </sheetView>
  </sheetViews>
  <sheetFormatPr defaultRowHeight="14.5" x14ac:dyDescent="0.35"/>
  <sheetData>
    <row r="1" spans="2:2" x14ac:dyDescent="0.35">
      <c r="B1" s="1" t="s">
        <v>0</v>
      </c>
    </row>
  </sheetData>
  <hyperlinks>
    <hyperlink ref="B1" r:id="rId1" display="https://tradingeconomics.com/canada/unemployment-rate" xr:uid="{00DFE90E-FC34-41FB-8955-ED9FC5225FC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B51C-C16E-40FC-8DBD-D3B7CA75EBE3}">
  <dimension ref="B1"/>
  <sheetViews>
    <sheetView workbookViewId="0">
      <selection activeCell="B1" sqref="B1"/>
    </sheetView>
  </sheetViews>
  <sheetFormatPr defaultRowHeight="14.5" x14ac:dyDescent="0.35"/>
  <sheetData>
    <row r="1" spans="2:2" x14ac:dyDescent="0.35">
      <c r="B1" s="1" t="s">
        <v>1</v>
      </c>
    </row>
  </sheetData>
  <hyperlinks>
    <hyperlink ref="B1" r:id="rId1" display="https://tradingeconomics.com/canada/cpi-trimmed-mean" xr:uid="{5B06F1A9-2C30-41A9-88F7-F85B528B4417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7C60-AA65-4E5D-B05E-59EBE20B7DEC}">
  <dimension ref="A1:X30"/>
  <sheetViews>
    <sheetView topLeftCell="F2" workbookViewId="0">
      <selection activeCell="Q16" sqref="Q16"/>
    </sheetView>
  </sheetViews>
  <sheetFormatPr defaultRowHeight="14.5" x14ac:dyDescent="0.35"/>
  <cols>
    <col min="1" max="4" width="9"/>
    <col min="5" max="5" width="2.08984375" customWidth="1"/>
    <col min="6" max="7" width="9"/>
    <col min="9" max="13" width="9"/>
    <col min="14" max="14" width="1.54296875" customWidth="1"/>
    <col min="15" max="17" width="9"/>
    <col min="18" max="18" width="13" customWidth="1"/>
    <col min="19" max="19" width="9"/>
    <col min="20" max="21" width="10.81640625" customWidth="1"/>
    <col min="22" max="22" width="2" customWidth="1"/>
    <col min="23" max="23" width="10" style="4" customWidth="1"/>
    <col min="24" max="24" width="10.7265625" style="7" customWidth="1"/>
  </cols>
  <sheetData>
    <row r="1" spans="1:24" ht="15" thickBot="1" x14ac:dyDescent="0.4">
      <c r="A1" s="17" t="s">
        <v>2</v>
      </c>
      <c r="B1" s="18"/>
      <c r="C1" s="18"/>
      <c r="D1" s="18"/>
      <c r="E1" s="18"/>
      <c r="F1" s="18"/>
      <c r="G1" s="19"/>
      <c r="I1" s="2"/>
      <c r="J1" s="17" t="s">
        <v>3</v>
      </c>
      <c r="K1" s="18"/>
      <c r="L1" s="18"/>
      <c r="M1" s="18"/>
      <c r="N1" s="18"/>
      <c r="O1" s="18"/>
      <c r="P1" s="19"/>
      <c r="Q1" s="2"/>
      <c r="R1" s="9"/>
      <c r="S1" s="15" t="s">
        <v>4</v>
      </c>
      <c r="T1" s="15"/>
      <c r="U1" s="15"/>
      <c r="V1" s="15"/>
      <c r="W1" s="15"/>
      <c r="X1" s="16"/>
    </row>
    <row r="2" spans="1:24" x14ac:dyDescent="0.35">
      <c r="B2" s="3" t="s">
        <v>5</v>
      </c>
      <c r="C2" s="3" t="s">
        <v>6</v>
      </c>
      <c r="D2" s="3" t="s">
        <v>7</v>
      </c>
      <c r="E2" s="3"/>
      <c r="F2" s="3"/>
      <c r="G2" s="8" t="s">
        <v>8</v>
      </c>
      <c r="K2" s="3" t="s">
        <v>5</v>
      </c>
      <c r="L2" s="3" t="str">
        <f>C2</f>
        <v>GCAN-2</v>
      </c>
      <c r="M2" s="3" t="s">
        <v>7</v>
      </c>
      <c r="N2" s="3"/>
      <c r="P2" s="8" t="s">
        <v>8</v>
      </c>
      <c r="S2" s="3" t="s">
        <v>5</v>
      </c>
      <c r="T2" s="3" t="str">
        <f>C2</f>
        <v>GCAN-2</v>
      </c>
      <c r="U2" s="3" t="s">
        <v>7</v>
      </c>
      <c r="X2" s="7" t="s">
        <v>8</v>
      </c>
    </row>
    <row r="3" spans="1:24" x14ac:dyDescent="0.35">
      <c r="A3" s="4">
        <v>44957</v>
      </c>
      <c r="B3" s="5">
        <v>2.9159999999999999</v>
      </c>
      <c r="C3" s="6">
        <v>3.7519999999999998</v>
      </c>
      <c r="D3" s="6">
        <v>2.9750000000000001</v>
      </c>
      <c r="E3" s="6"/>
      <c r="F3" s="4">
        <v>45807</v>
      </c>
      <c r="G3" s="6">
        <v>4.5335999999999999</v>
      </c>
      <c r="J3" s="4">
        <v>45807</v>
      </c>
      <c r="K3" s="7">
        <v>3.2</v>
      </c>
      <c r="L3" s="7">
        <v>2.5920000000000001</v>
      </c>
      <c r="M3" s="7">
        <v>3.4769999999999999</v>
      </c>
      <c r="N3" s="7"/>
      <c r="O3" s="4">
        <v>45807</v>
      </c>
      <c r="P3" s="7">
        <v>4.5892999999999997</v>
      </c>
      <c r="Q3" s="7"/>
      <c r="R3" s="4">
        <v>45961</v>
      </c>
      <c r="S3" s="12">
        <v>3.1190000000000002</v>
      </c>
      <c r="T3" s="12">
        <v>2.4060000000000001</v>
      </c>
      <c r="U3" s="12">
        <v>3.5819999999999999</v>
      </c>
      <c r="W3" s="4">
        <v>45961</v>
      </c>
      <c r="X3" s="7">
        <v>4.6524999999999999</v>
      </c>
    </row>
    <row r="4" spans="1:24" x14ac:dyDescent="0.35">
      <c r="A4" s="4">
        <v>44956</v>
      </c>
      <c r="B4" s="5">
        <v>2.9129999999999998</v>
      </c>
      <c r="C4" s="6">
        <v>3.738</v>
      </c>
      <c r="D4" s="6">
        <v>2.9540000000000002</v>
      </c>
      <c r="E4" s="6"/>
      <c r="F4" s="4">
        <v>45806</v>
      </c>
      <c r="G4" s="6">
        <v>4.5248999999999997</v>
      </c>
      <c r="J4" s="4">
        <v>45806</v>
      </c>
      <c r="K4" s="7">
        <v>3.2050000000000001</v>
      </c>
      <c r="L4" s="7">
        <v>2.601</v>
      </c>
      <c r="M4" s="7">
        <v>3.4990000000000001</v>
      </c>
      <c r="N4" s="7"/>
      <c r="O4" s="4">
        <v>45806</v>
      </c>
      <c r="P4" s="7">
        <v>4.6087999999999996</v>
      </c>
      <c r="Q4" s="7"/>
      <c r="R4" s="4">
        <v>45960</v>
      </c>
      <c r="S4" s="7">
        <v>3.1309999999999998</v>
      </c>
      <c r="T4" s="7">
        <v>2.4249999999999998</v>
      </c>
      <c r="U4" s="7">
        <v>3.58</v>
      </c>
      <c r="W4" s="4">
        <v>45960</v>
      </c>
      <c r="X4" s="7">
        <v>4.6502999999999997</v>
      </c>
    </row>
    <row r="5" spans="1:24" x14ac:dyDescent="0.35">
      <c r="A5" s="4">
        <v>44953</v>
      </c>
      <c r="B5" s="5">
        <v>2.8889999999999998</v>
      </c>
      <c r="C5" s="6">
        <v>3.681</v>
      </c>
      <c r="D5" s="6">
        <v>2.94</v>
      </c>
      <c r="E5" s="6"/>
      <c r="F5" s="4">
        <v>45805</v>
      </c>
      <c r="G5" s="6">
        <v>4.5137999999999998</v>
      </c>
      <c r="J5" s="4">
        <v>45805</v>
      </c>
      <c r="K5" s="7">
        <v>3.2450000000000001</v>
      </c>
      <c r="L5" s="7">
        <v>2.6269999999999998</v>
      </c>
      <c r="M5" s="7">
        <v>3.544</v>
      </c>
      <c r="N5" s="7"/>
      <c r="O5" s="4">
        <v>45805</v>
      </c>
      <c r="P5" s="7">
        <v>4.6485000000000003</v>
      </c>
      <c r="Q5" s="7"/>
      <c r="R5" s="4">
        <v>45959</v>
      </c>
      <c r="S5" s="7">
        <v>3.1579999999999999</v>
      </c>
      <c r="T5" s="7">
        <v>2.44</v>
      </c>
      <c r="U5" s="7">
        <v>3.6030000000000002</v>
      </c>
      <c r="W5" s="4">
        <v>45959</v>
      </c>
      <c r="X5" s="7">
        <v>4.6665999999999999</v>
      </c>
    </row>
    <row r="6" spans="1:24" x14ac:dyDescent="0.35">
      <c r="A6" s="4">
        <v>44952</v>
      </c>
      <c r="B6" s="5">
        <v>2.8620000000000001</v>
      </c>
      <c r="C6" s="6">
        <v>3.6309999999999998</v>
      </c>
      <c r="D6" s="6">
        <v>2.944</v>
      </c>
      <c r="E6" s="6"/>
      <c r="F6" s="4">
        <v>45804</v>
      </c>
      <c r="G6" s="6">
        <v>4.5003000000000002</v>
      </c>
      <c r="J6" s="4">
        <v>45804</v>
      </c>
      <c r="K6" s="7">
        <v>3.2559999999999998</v>
      </c>
      <c r="L6" s="7">
        <v>2.6469999999999998</v>
      </c>
      <c r="M6" s="7">
        <v>3.5489999999999999</v>
      </c>
      <c r="N6" s="7"/>
      <c r="O6" s="4">
        <v>45804</v>
      </c>
      <c r="P6" s="7">
        <v>4.6550000000000002</v>
      </c>
      <c r="Q6" s="7"/>
      <c r="R6" s="4">
        <v>45958</v>
      </c>
      <c r="S6" s="7">
        <v>3.0430000000000001</v>
      </c>
      <c r="T6" s="7">
        <v>2.355</v>
      </c>
      <c r="U6" s="7">
        <v>3.5150000000000001</v>
      </c>
      <c r="W6" s="4">
        <v>45958</v>
      </c>
      <c r="X6" s="7">
        <v>4.5982000000000003</v>
      </c>
    </row>
    <row r="7" spans="1:24" x14ac:dyDescent="0.35">
      <c r="A7" s="4">
        <v>44951</v>
      </c>
      <c r="B7" s="5">
        <v>2.8</v>
      </c>
      <c r="C7" s="6">
        <v>3.57</v>
      </c>
      <c r="D7" s="6">
        <v>2.9119999999999999</v>
      </c>
      <c r="E7" s="6"/>
      <c r="F7" s="4">
        <v>45803</v>
      </c>
      <c r="G7" s="6">
        <v>4.4832999999999998</v>
      </c>
      <c r="J7" s="4">
        <v>45803</v>
      </c>
      <c r="K7" s="7">
        <v>3.327</v>
      </c>
      <c r="L7" s="7">
        <v>2.6840000000000002</v>
      </c>
      <c r="M7" s="7">
        <v>3.6259999999999999</v>
      </c>
      <c r="N7" s="7"/>
      <c r="O7" s="4">
        <v>45803</v>
      </c>
      <c r="P7" s="7">
        <v>4.7320000000000002</v>
      </c>
      <c r="Q7" s="7"/>
      <c r="R7" s="4">
        <v>45957</v>
      </c>
      <c r="S7" s="7">
        <v>3.05</v>
      </c>
      <c r="T7" s="7">
        <v>2.3530000000000002</v>
      </c>
      <c r="U7" s="7">
        <v>3.532</v>
      </c>
      <c r="W7" s="4">
        <v>45957</v>
      </c>
      <c r="X7" s="7">
        <v>4.6233000000000004</v>
      </c>
    </row>
    <row r="8" spans="1:24" x14ac:dyDescent="0.35">
      <c r="A8" s="4">
        <v>44950</v>
      </c>
      <c r="B8" s="5">
        <v>2.8540000000000001</v>
      </c>
      <c r="C8" s="6">
        <v>3.6469999999999998</v>
      </c>
      <c r="D8" s="6">
        <v>2.9710000000000001</v>
      </c>
      <c r="E8" s="6"/>
      <c r="F8" s="4">
        <v>45800</v>
      </c>
      <c r="G8" s="6">
        <v>4.5377999999999998</v>
      </c>
      <c r="J8" s="4">
        <v>45800</v>
      </c>
      <c r="K8" s="7">
        <v>3.3519999999999999</v>
      </c>
      <c r="L8" s="7">
        <v>2.6970000000000001</v>
      </c>
      <c r="M8" s="7">
        <v>3.6480000000000001</v>
      </c>
      <c r="N8" s="7"/>
      <c r="O8" s="4">
        <v>45800</v>
      </c>
      <c r="P8" s="7">
        <v>4.7717000000000001</v>
      </c>
      <c r="Q8" s="7"/>
      <c r="R8" s="4">
        <v>45954</v>
      </c>
      <c r="S8" s="7">
        <v>3.085</v>
      </c>
      <c r="T8" s="7">
        <v>2.3759999999999999</v>
      </c>
      <c r="U8" s="7">
        <v>3.5790000000000002</v>
      </c>
      <c r="W8" s="4">
        <v>45954</v>
      </c>
      <c r="X8" s="7">
        <v>4.6696</v>
      </c>
    </row>
    <row r="9" spans="1:24" x14ac:dyDescent="0.35">
      <c r="A9" s="4">
        <v>44949</v>
      </c>
      <c r="B9" s="5">
        <v>2.8820000000000001</v>
      </c>
      <c r="C9" s="6">
        <v>3.669</v>
      </c>
      <c r="D9" s="6">
        <v>2.9950000000000001</v>
      </c>
      <c r="E9" s="6"/>
      <c r="F9" s="4">
        <v>45799</v>
      </c>
      <c r="G9" s="6">
        <v>4.5753000000000004</v>
      </c>
      <c r="J9" s="4">
        <v>45799</v>
      </c>
      <c r="K9" s="7">
        <v>3.3730000000000002</v>
      </c>
      <c r="L9" s="7">
        <v>2.6970000000000001</v>
      </c>
      <c r="M9" s="7">
        <v>3.6659999999999999</v>
      </c>
      <c r="N9" s="7"/>
      <c r="O9" s="4">
        <v>45799</v>
      </c>
      <c r="P9" s="7">
        <v>4.7724000000000002</v>
      </c>
      <c r="Q9" s="7"/>
      <c r="R9" s="4">
        <v>45953</v>
      </c>
      <c r="S9" s="7">
        <v>3.0950000000000002</v>
      </c>
      <c r="T9" s="7">
        <v>2.3940000000000001</v>
      </c>
      <c r="U9" s="7">
        <v>3.5830000000000002</v>
      </c>
      <c r="W9" s="4">
        <v>45953</v>
      </c>
      <c r="X9" s="7">
        <v>4.6860999999999997</v>
      </c>
    </row>
    <row r="10" spans="1:24" x14ac:dyDescent="0.35">
      <c r="A10" s="4">
        <v>44946</v>
      </c>
      <c r="B10" s="5">
        <v>2.8410000000000002</v>
      </c>
      <c r="C10" s="6">
        <v>3.5950000000000002</v>
      </c>
      <c r="D10" s="6">
        <v>2.9350000000000001</v>
      </c>
      <c r="E10" s="6"/>
      <c r="F10" s="4">
        <v>45798</v>
      </c>
      <c r="G10" s="6">
        <v>4.5121000000000002</v>
      </c>
      <c r="J10" s="4">
        <v>45798</v>
      </c>
      <c r="K10" s="7">
        <v>3.3980000000000001</v>
      </c>
      <c r="L10" s="7">
        <v>2.706</v>
      </c>
      <c r="M10" s="7">
        <v>3.6890000000000001</v>
      </c>
      <c r="N10" s="7"/>
      <c r="O10" s="4">
        <v>45798</v>
      </c>
      <c r="P10" s="7">
        <v>4.7958999999999996</v>
      </c>
      <c r="Q10" s="7"/>
      <c r="R10" s="4">
        <v>45952</v>
      </c>
      <c r="S10" s="7">
        <v>3.0619999999999998</v>
      </c>
      <c r="T10" s="7">
        <v>2.3769999999999998</v>
      </c>
      <c r="U10" s="7">
        <v>3.5539999999999998</v>
      </c>
      <c r="W10" s="4">
        <v>45952</v>
      </c>
      <c r="X10" s="7">
        <v>4.6642999999999999</v>
      </c>
    </row>
    <row r="11" spans="1:24" x14ac:dyDescent="0.35">
      <c r="A11" s="4">
        <v>44945</v>
      </c>
      <c r="B11" s="5">
        <v>2.7480000000000002</v>
      </c>
      <c r="C11" s="6">
        <v>3.5129999999999999</v>
      </c>
      <c r="D11" s="6">
        <v>2.851</v>
      </c>
      <c r="E11" s="6"/>
      <c r="F11" s="4">
        <v>45797</v>
      </c>
      <c r="G11" s="6">
        <v>4.4343000000000004</v>
      </c>
      <c r="J11" s="4">
        <v>45797</v>
      </c>
      <c r="K11" s="7">
        <v>3.298</v>
      </c>
      <c r="L11" s="7">
        <v>2.6459999999999999</v>
      </c>
      <c r="M11" s="7">
        <v>3.605</v>
      </c>
      <c r="N11" s="7"/>
      <c r="O11" s="4">
        <v>45797</v>
      </c>
      <c r="P11" s="7">
        <v>4.7230999999999996</v>
      </c>
      <c r="Q11" s="7"/>
      <c r="R11" s="4">
        <v>45951</v>
      </c>
      <c r="S11" s="7">
        <v>3.081</v>
      </c>
      <c r="T11" s="7">
        <v>2.3929999999999998</v>
      </c>
      <c r="U11" s="7">
        <v>3.5609999999999999</v>
      </c>
      <c r="W11" s="4">
        <v>45951</v>
      </c>
      <c r="X11" s="7">
        <v>4.6604999999999999</v>
      </c>
    </row>
    <row r="12" spans="1:24" x14ac:dyDescent="0.35">
      <c r="A12" s="4">
        <v>44944</v>
      </c>
      <c r="B12" s="5">
        <v>2.7240000000000002</v>
      </c>
      <c r="C12" s="6">
        <v>3.4689999999999999</v>
      </c>
      <c r="D12" s="6">
        <v>2.8450000000000002</v>
      </c>
      <c r="E12" s="6"/>
      <c r="F12" s="4">
        <v>45793</v>
      </c>
      <c r="G12" s="6">
        <v>4.4242999999999997</v>
      </c>
      <c r="J12" s="4">
        <v>45796</v>
      </c>
      <c r="K12" s="7">
        <v>3.1709999999999998</v>
      </c>
      <c r="L12" s="7">
        <v>2.532</v>
      </c>
      <c r="M12" s="7">
        <v>3.4889999999999999</v>
      </c>
      <c r="N12" s="7"/>
      <c r="O12" s="4">
        <v>45793</v>
      </c>
      <c r="P12" s="7">
        <v>4.6147</v>
      </c>
      <c r="Q12" s="7"/>
      <c r="R12" s="4">
        <v>45950</v>
      </c>
      <c r="S12" s="7">
        <v>3.0569999999999999</v>
      </c>
      <c r="T12" s="7">
        <v>2.3530000000000002</v>
      </c>
      <c r="U12" s="7">
        <v>3.56</v>
      </c>
      <c r="W12" s="4">
        <v>45950</v>
      </c>
      <c r="X12" s="7">
        <v>4.6607000000000003</v>
      </c>
    </row>
    <row r="13" spans="1:24" x14ac:dyDescent="0.35">
      <c r="A13" s="4">
        <v>44943</v>
      </c>
      <c r="B13" s="5">
        <v>2.855</v>
      </c>
      <c r="C13" s="6">
        <v>3.556</v>
      </c>
      <c r="D13" s="6">
        <v>2.9249999999999998</v>
      </c>
      <c r="E13" s="6"/>
      <c r="F13" s="4">
        <v>45792</v>
      </c>
      <c r="G13" s="6">
        <v>4.5229999999999997</v>
      </c>
      <c r="J13" s="4">
        <v>45793</v>
      </c>
      <c r="K13" s="7">
        <v>3.1709999999999998</v>
      </c>
      <c r="L13" s="7">
        <v>2.5310000000000001</v>
      </c>
      <c r="M13" s="7">
        <v>3.4889999999999999</v>
      </c>
      <c r="N13" s="7"/>
      <c r="O13" s="4">
        <v>45792</v>
      </c>
      <c r="P13" s="7">
        <v>4.6051000000000002</v>
      </c>
      <c r="Q13" s="7"/>
      <c r="R13" s="4">
        <v>45947</v>
      </c>
      <c r="S13" s="7">
        <v>3.093</v>
      </c>
      <c r="T13" s="7">
        <v>2.3780000000000001</v>
      </c>
      <c r="U13" s="7">
        <v>3.5920000000000001</v>
      </c>
      <c r="W13" s="4">
        <v>45947</v>
      </c>
      <c r="X13" s="7">
        <v>4.6882999999999999</v>
      </c>
    </row>
    <row r="14" spans="1:24" x14ac:dyDescent="0.35">
      <c r="A14" s="4">
        <v>44942</v>
      </c>
      <c r="B14" s="5">
        <v>2.8620000000000001</v>
      </c>
      <c r="C14" s="6">
        <v>3.5779999999999998</v>
      </c>
      <c r="D14" s="6">
        <v>2.9169999999999998</v>
      </c>
      <c r="E14" s="6"/>
      <c r="F14" s="4">
        <v>45791</v>
      </c>
      <c r="G14" s="6">
        <v>4.5149999999999997</v>
      </c>
      <c r="J14" s="4">
        <v>45792</v>
      </c>
      <c r="K14" s="7">
        <v>3.1469999999999998</v>
      </c>
      <c r="L14" s="7">
        <v>2.5310000000000001</v>
      </c>
      <c r="M14" s="7">
        <v>3.4780000000000002</v>
      </c>
      <c r="N14" s="7"/>
      <c r="O14" s="4">
        <v>45791</v>
      </c>
      <c r="P14" s="7">
        <v>4.6897000000000002</v>
      </c>
      <c r="Q14" s="7"/>
      <c r="R14" s="4">
        <v>45946</v>
      </c>
      <c r="S14" s="7">
        <v>3.077</v>
      </c>
      <c r="T14" s="7">
        <v>2.3769999999999998</v>
      </c>
      <c r="U14" s="7">
        <v>3.5830000000000002</v>
      </c>
      <c r="W14" s="4">
        <v>45946</v>
      </c>
      <c r="X14" s="7">
        <v>4.6896000000000004</v>
      </c>
    </row>
    <row r="15" spans="1:24" x14ac:dyDescent="0.35">
      <c r="A15" s="4">
        <v>44939</v>
      </c>
      <c r="B15" s="5">
        <v>2.8969999999999998</v>
      </c>
      <c r="C15" s="6">
        <v>3.665</v>
      </c>
      <c r="D15" s="6">
        <v>2.9329999999999998</v>
      </c>
      <c r="E15" s="6"/>
      <c r="F15" s="4">
        <v>45790</v>
      </c>
      <c r="G15" s="6">
        <v>4.5296000000000003</v>
      </c>
      <c r="J15" s="4">
        <v>45791</v>
      </c>
      <c r="K15" s="7">
        <v>3.2589999999999999</v>
      </c>
      <c r="L15" s="7">
        <v>2.5939999999999999</v>
      </c>
      <c r="M15" s="7">
        <v>3.5680000000000001</v>
      </c>
      <c r="N15" s="7"/>
      <c r="O15" s="4">
        <v>45790</v>
      </c>
      <c r="P15" s="7">
        <v>4.6534000000000004</v>
      </c>
      <c r="Q15" s="7"/>
      <c r="R15" s="4">
        <v>45945</v>
      </c>
      <c r="S15" s="7">
        <v>3.1230000000000002</v>
      </c>
      <c r="T15" s="7">
        <v>2.423</v>
      </c>
      <c r="U15" s="7">
        <v>3.6150000000000002</v>
      </c>
      <c r="W15" s="4">
        <v>45945</v>
      </c>
      <c r="X15" s="7">
        <v>4.7142999999999997</v>
      </c>
    </row>
    <row r="16" spans="1:24" x14ac:dyDescent="0.35">
      <c r="A16" s="4">
        <v>44938</v>
      </c>
      <c r="B16" s="5">
        <v>2.895</v>
      </c>
      <c r="C16" s="6">
        <v>3.7970000000000002</v>
      </c>
      <c r="D16" s="6">
        <v>2.9289999999999998</v>
      </c>
      <c r="E16" s="6"/>
      <c r="F16" s="4">
        <v>45789</v>
      </c>
      <c r="G16" s="6">
        <v>4.5461</v>
      </c>
      <c r="J16" s="4">
        <v>45790</v>
      </c>
      <c r="K16" s="7">
        <v>3.2080000000000002</v>
      </c>
      <c r="L16" s="7">
        <v>2.585</v>
      </c>
      <c r="M16" s="7">
        <v>3.5179999999999998</v>
      </c>
      <c r="N16" s="7"/>
      <c r="O16" s="4">
        <v>45789</v>
      </c>
      <c r="P16" s="7">
        <v>4.6387</v>
      </c>
      <c r="Q16" s="7"/>
      <c r="R16" s="4">
        <v>45944</v>
      </c>
      <c r="S16" s="7">
        <v>3.1509999999999998</v>
      </c>
      <c r="T16" s="7">
        <v>2.4409999999999998</v>
      </c>
      <c r="U16" s="7">
        <v>3.6419999999999999</v>
      </c>
      <c r="W16" s="4">
        <v>45944</v>
      </c>
      <c r="X16" s="7">
        <v>4.7294</v>
      </c>
    </row>
    <row r="17" spans="1:24" x14ac:dyDescent="0.35">
      <c r="A17" s="4">
        <v>44937</v>
      </c>
      <c r="B17" s="5">
        <v>3.0110000000000001</v>
      </c>
      <c r="C17" s="6">
        <v>3.879</v>
      </c>
      <c r="D17" s="6">
        <v>3.0369999999999999</v>
      </c>
      <c r="E17" s="6"/>
      <c r="F17" s="4">
        <v>45786</v>
      </c>
      <c r="G17" s="6">
        <v>4.6631</v>
      </c>
      <c r="J17" s="4">
        <v>45789</v>
      </c>
      <c r="K17" s="7">
        <v>3.2080000000000002</v>
      </c>
      <c r="L17" s="7">
        <v>2.593</v>
      </c>
      <c r="M17" s="7">
        <v>3.5089999999999999</v>
      </c>
      <c r="N17" s="7"/>
      <c r="O17" s="4">
        <v>45786</v>
      </c>
      <c r="P17" s="7">
        <v>4.6307999999999998</v>
      </c>
      <c r="Q17" s="7"/>
      <c r="R17" s="4">
        <v>45943</v>
      </c>
      <c r="S17" s="7">
        <v>3.169</v>
      </c>
      <c r="T17" s="7">
        <v>2.4649999999999999</v>
      </c>
      <c r="U17" s="7">
        <v>3.673</v>
      </c>
      <c r="W17" s="4">
        <v>45940</v>
      </c>
      <c r="X17" s="7">
        <v>4.758</v>
      </c>
    </row>
    <row r="18" spans="1:24" x14ac:dyDescent="0.35">
      <c r="A18" s="4">
        <v>44936</v>
      </c>
      <c r="B18" s="5">
        <v>3.1139999999999999</v>
      </c>
      <c r="C18" s="6">
        <v>3.9359999999999999</v>
      </c>
      <c r="D18" s="6">
        <v>3.1349999999999998</v>
      </c>
      <c r="E18" s="6"/>
      <c r="F18" s="4">
        <v>45785</v>
      </c>
      <c r="G18" s="6">
        <v>4.7714999999999996</v>
      </c>
      <c r="J18" s="4">
        <v>45786</v>
      </c>
      <c r="K18" s="7">
        <v>3.1560000000000001</v>
      </c>
      <c r="L18" s="7">
        <v>2.5310000000000001</v>
      </c>
      <c r="M18" s="7">
        <v>3.47</v>
      </c>
      <c r="N18" s="7"/>
      <c r="O18" s="4">
        <v>45785</v>
      </c>
      <c r="P18" s="7">
        <v>4.6685999999999996</v>
      </c>
      <c r="Q18" s="7"/>
      <c r="R18" s="4">
        <v>45940</v>
      </c>
      <c r="S18" s="7">
        <v>3.169</v>
      </c>
      <c r="T18" s="7">
        <v>2.4649999999999999</v>
      </c>
      <c r="U18" s="7">
        <v>3.673</v>
      </c>
      <c r="W18" s="4">
        <v>45939</v>
      </c>
      <c r="X18" s="7">
        <v>4.8110999999999997</v>
      </c>
    </row>
    <row r="19" spans="1:24" x14ac:dyDescent="0.35">
      <c r="A19" s="4">
        <v>44935</v>
      </c>
      <c r="B19" s="5">
        <v>3.085</v>
      </c>
      <c r="C19" s="6">
        <v>3.9359999999999999</v>
      </c>
      <c r="D19" s="6">
        <v>3.101</v>
      </c>
      <c r="E19" s="6"/>
      <c r="F19" s="4">
        <v>45784</v>
      </c>
      <c r="G19" s="6">
        <v>4.7377000000000002</v>
      </c>
      <c r="J19" s="4">
        <v>45785</v>
      </c>
      <c r="K19" s="7">
        <v>3.202</v>
      </c>
      <c r="L19" s="7">
        <v>2.5870000000000002</v>
      </c>
      <c r="M19" s="7">
        <v>3.5</v>
      </c>
      <c r="N19" s="7"/>
      <c r="O19" s="4">
        <v>45784</v>
      </c>
      <c r="P19" s="7">
        <v>4.6016000000000004</v>
      </c>
      <c r="Q19" s="7"/>
      <c r="R19" s="4">
        <v>45939</v>
      </c>
      <c r="S19" s="7">
        <v>3.2029999999999998</v>
      </c>
      <c r="T19" s="7">
        <v>2.4750000000000001</v>
      </c>
      <c r="U19" s="7">
        <v>3.7210000000000001</v>
      </c>
      <c r="W19" s="4">
        <v>45938</v>
      </c>
      <c r="X19" s="7">
        <v>4.8083999999999998</v>
      </c>
    </row>
    <row r="20" spans="1:24" x14ac:dyDescent="0.35">
      <c r="A20" s="4">
        <v>44932</v>
      </c>
      <c r="B20" s="5">
        <v>3.0910000000000002</v>
      </c>
      <c r="C20" s="6">
        <v>3.9710000000000001</v>
      </c>
      <c r="D20" s="6">
        <v>3.1</v>
      </c>
      <c r="E20" s="6"/>
      <c r="F20" s="4">
        <v>45783</v>
      </c>
      <c r="G20" s="6">
        <v>4.7401</v>
      </c>
      <c r="J20" s="4">
        <v>45784</v>
      </c>
      <c r="K20" s="7">
        <v>3.0990000000000002</v>
      </c>
      <c r="L20" s="7">
        <v>2.5070000000000001</v>
      </c>
      <c r="M20" s="7">
        <v>3.4260000000000002</v>
      </c>
      <c r="N20" s="7"/>
      <c r="O20" s="4">
        <v>45783</v>
      </c>
      <c r="P20" s="7">
        <v>4.6590999999999996</v>
      </c>
      <c r="Q20" s="7"/>
      <c r="R20" s="4">
        <v>45938</v>
      </c>
      <c r="S20" s="7">
        <v>3.19</v>
      </c>
      <c r="T20" s="7">
        <v>2.4649999999999999</v>
      </c>
      <c r="U20" s="7">
        <v>3.7250000000000001</v>
      </c>
      <c r="W20" s="4">
        <v>45937</v>
      </c>
      <c r="X20" s="7">
        <v>4.7988</v>
      </c>
    </row>
    <row r="21" spans="1:24" x14ac:dyDescent="0.35">
      <c r="A21" s="4">
        <v>44931</v>
      </c>
      <c r="B21" s="5">
        <v>3.1779999999999999</v>
      </c>
      <c r="C21" s="6">
        <v>4.0359999999999996</v>
      </c>
      <c r="D21" s="6">
        <v>3.157</v>
      </c>
      <c r="E21" s="6"/>
      <c r="F21" s="4">
        <v>45782</v>
      </c>
      <c r="G21" s="6">
        <v>4.8139000000000003</v>
      </c>
      <c r="J21" s="4">
        <v>45783</v>
      </c>
      <c r="K21" s="7">
        <v>3.1440000000000001</v>
      </c>
      <c r="L21" s="7">
        <v>2.5270000000000001</v>
      </c>
      <c r="M21" s="7">
        <v>3.4740000000000002</v>
      </c>
      <c r="N21" s="7"/>
      <c r="O21" s="4">
        <v>45782</v>
      </c>
      <c r="P21" s="7">
        <v>4.6924999999999999</v>
      </c>
      <c r="Q21" s="7"/>
      <c r="R21" s="4">
        <v>45937</v>
      </c>
      <c r="S21" s="7">
        <v>3.1829999999999998</v>
      </c>
      <c r="T21" s="7">
        <v>2.4540000000000002</v>
      </c>
      <c r="U21" s="7">
        <v>3.7029999999999998</v>
      </c>
      <c r="W21" s="4">
        <v>45936</v>
      </c>
      <c r="X21" s="7">
        <v>4.8064999999999998</v>
      </c>
    </row>
    <row r="22" spans="1:24" x14ac:dyDescent="0.35">
      <c r="A22" s="4">
        <v>44930</v>
      </c>
      <c r="B22" s="5">
        <v>3.1339999999999999</v>
      </c>
      <c r="C22" s="6">
        <v>3.984</v>
      </c>
      <c r="D22" s="6">
        <v>3.1379999999999999</v>
      </c>
      <c r="E22" s="6"/>
      <c r="F22" s="4">
        <v>45779</v>
      </c>
      <c r="G22" s="6">
        <v>4.8078000000000003</v>
      </c>
      <c r="J22" s="4">
        <v>45782</v>
      </c>
      <c r="K22" s="7">
        <v>3.1880000000000002</v>
      </c>
      <c r="L22" s="7">
        <v>2.56</v>
      </c>
      <c r="M22" s="7">
        <v>3.516</v>
      </c>
      <c r="N22" s="7"/>
      <c r="O22" s="4">
        <v>45779</v>
      </c>
      <c r="P22" s="7">
        <v>4.6870000000000003</v>
      </c>
      <c r="Q22" s="7"/>
      <c r="R22" s="4">
        <v>45936</v>
      </c>
      <c r="S22" s="7">
        <v>3.2130000000000001</v>
      </c>
      <c r="T22" s="7">
        <v>2.468</v>
      </c>
      <c r="U22" s="7">
        <v>3.7149999999999999</v>
      </c>
      <c r="W22" s="4">
        <v>45933</v>
      </c>
      <c r="X22" s="7">
        <v>4.7652000000000001</v>
      </c>
    </row>
    <row r="23" spans="1:24" x14ac:dyDescent="0.35">
      <c r="A23" s="4">
        <v>44929</v>
      </c>
      <c r="B23" s="5">
        <v>3.1890000000000001</v>
      </c>
      <c r="C23" s="6">
        <v>4.0030000000000001</v>
      </c>
      <c r="D23" s="6">
        <v>3.1930000000000001</v>
      </c>
      <c r="E23" s="6"/>
      <c r="F23" s="4">
        <v>45778</v>
      </c>
      <c r="G23" s="6">
        <v>4.8776000000000002</v>
      </c>
      <c r="J23" s="4">
        <v>45779</v>
      </c>
      <c r="K23" s="7">
        <v>3.1779999999999999</v>
      </c>
      <c r="L23" s="7">
        <v>2.5630000000000002</v>
      </c>
      <c r="M23" s="7">
        <v>3.4969999999999999</v>
      </c>
      <c r="N23" s="7"/>
      <c r="O23" s="4">
        <v>45778</v>
      </c>
      <c r="P23" s="7">
        <v>4.6443000000000003</v>
      </c>
      <c r="Q23" s="7"/>
      <c r="R23" s="4">
        <v>45933</v>
      </c>
      <c r="S23" s="7">
        <v>3.1869999999999998</v>
      </c>
      <c r="T23" s="7">
        <v>2.4489999999999998</v>
      </c>
      <c r="U23" s="7">
        <v>3.673</v>
      </c>
      <c r="W23" s="4">
        <v>45932</v>
      </c>
      <c r="X23" s="7">
        <v>4.7576000000000001</v>
      </c>
    </row>
    <row r="24" spans="1:24" x14ac:dyDescent="0.35">
      <c r="A24" s="4">
        <v>44928</v>
      </c>
      <c r="B24" s="5">
        <v>3.3</v>
      </c>
      <c r="C24" s="6">
        <v>4.0540000000000003</v>
      </c>
      <c r="D24" s="6">
        <v>3.2770000000000001</v>
      </c>
      <c r="E24" s="6"/>
      <c r="F24" s="6"/>
      <c r="G24" s="6"/>
      <c r="J24" s="4">
        <v>45778</v>
      </c>
      <c r="K24" s="7">
        <v>3.1030000000000002</v>
      </c>
      <c r="L24" s="7">
        <v>2.4990000000000001</v>
      </c>
      <c r="M24" s="7">
        <v>3.452</v>
      </c>
      <c r="N24" s="7"/>
      <c r="O24" s="7"/>
      <c r="R24" s="4">
        <v>45932</v>
      </c>
      <c r="S24" s="7">
        <v>3.1760000000000002</v>
      </c>
      <c r="T24" s="7">
        <v>2.4540000000000002</v>
      </c>
      <c r="U24" s="7">
        <v>3.657</v>
      </c>
      <c r="W24" s="4">
        <v>45931</v>
      </c>
      <c r="X24" s="7">
        <v>4.7752999999999997</v>
      </c>
    </row>
    <row r="25" spans="1:24" x14ac:dyDescent="0.35">
      <c r="B25" s="3"/>
      <c r="C25" s="3"/>
      <c r="F25" s="3"/>
      <c r="R25" s="4">
        <v>45931</v>
      </c>
      <c r="S25" s="7">
        <v>3.1840000000000002</v>
      </c>
      <c r="T25" s="7">
        <v>2.46</v>
      </c>
      <c r="U25" s="7">
        <v>3.6629999999999998</v>
      </c>
    </row>
    <row r="27" spans="1:24" x14ac:dyDescent="0.35">
      <c r="B27" s="14">
        <f>AVERAGE(B3:B24)</f>
        <v>2.9563636363636365</v>
      </c>
      <c r="C27" s="14">
        <f t="shared" ref="C27:D27" si="0">AVERAGE(C3:C24)</f>
        <v>3.7572727272727273</v>
      </c>
      <c r="D27" s="13">
        <f t="shared" si="0"/>
        <v>3.0074545454545447</v>
      </c>
      <c r="E27" s="11"/>
      <c r="G27" s="11">
        <f>AVERAGE(G3:G23)</f>
        <v>4.5983380952380966</v>
      </c>
      <c r="K27" s="14">
        <f t="shared" ref="K27:M27" si="1">AVERAGE(K3:K24)</f>
        <v>3.2221818181818169</v>
      </c>
      <c r="L27" s="14">
        <f t="shared" si="1"/>
        <v>2.5925909090909092</v>
      </c>
      <c r="M27" s="14">
        <f t="shared" si="1"/>
        <v>3.5313181818181816</v>
      </c>
      <c r="P27" s="10">
        <f>AVERAGE(P3:P23)</f>
        <v>4.6705809523809521</v>
      </c>
      <c r="S27" s="13">
        <f>AVERAGE(S3:S25)</f>
        <v>3.130391304347826</v>
      </c>
      <c r="T27" s="13">
        <f t="shared" ref="T27:U27" si="2">AVERAGE(T3:T25)</f>
        <v>2.4193913043478261</v>
      </c>
      <c r="U27" s="13">
        <f t="shared" si="2"/>
        <v>3.6210434782608698</v>
      </c>
      <c r="X27" s="10">
        <f t="shared" ref="X27" si="3">AVERAGE(X3:X24)</f>
        <v>4.7106636363636358</v>
      </c>
    </row>
    <row r="28" spans="1:24" x14ac:dyDescent="0.35">
      <c r="B28" s="11">
        <f>B27-C27</f>
        <v>-0.80090909090909079</v>
      </c>
      <c r="K28" s="10">
        <f>K27-L27</f>
        <v>0.62959090909090776</v>
      </c>
      <c r="S28" s="10">
        <f>S27-T27</f>
        <v>0.71099999999999985</v>
      </c>
    </row>
    <row r="30" spans="1:24" x14ac:dyDescent="0.35">
      <c r="B30" s="10"/>
    </row>
  </sheetData>
  <mergeCells count="3">
    <mergeCell ref="S1:X1"/>
    <mergeCell ref="J1:P1"/>
    <mergeCell ref="A1:G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nsitive_x002f_ELTReview_x003f_ xmlns="5417ea63-84af-4f09-b182-449c92bd33b3">false</Sensitive_x002f_ELTReview_x003f_>
    <Writer xmlns="5417ea63-84af-4f09-b182-449c92bd33b3">
      <UserInfo>
        <DisplayName/>
        <AccountId xsi:nil="true"/>
        <AccountType/>
      </UserInfo>
    </Writer>
    <Topic xmlns="5417ea63-84af-4f09-b182-449c92bd33b3" xsi:nil="true"/>
    <Cross_x0020_Reference xmlns="5417ea63-84af-4f09-b182-449c92bd33b3" xsi:nil="true"/>
    <Status xmlns="5417ea63-84af-4f09-b182-449c92bd33b3">2</Status>
    <Confidentiality xmlns="5417ea63-84af-4f09-b182-449c92bd33b3">Non-confidential</Confidentiality>
    <Library_x0020_Type xmlns="5417ea63-84af-4f09-b182-449c92bd33b3">13</Library_x0020_Type>
    <Owner xmlns="5417ea63-84af-4f09-b182-449c92bd33b3">
      <UserInfo>
        <DisplayName/>
        <AccountId xsi:nil="true"/>
        <AccountType/>
      </UserInfo>
    </Owner>
    <Proceeding xmlns="5417ea63-84af-4f09-b182-449c92bd33b3">2026 Assessment</Proceeding>
    <Notes xmlns="5417ea63-84af-4f09-b182-449c92bd33b3" xsi:nil="true"/>
    <Intervenor xmlns="5417ea63-84af-4f09-b182-449c92bd33b3" xsi:nil="true"/>
    <Consultant_x0020_Assignment xmlns="5417ea63-84af-4f09-b182-449c92bd33b3">Concentric</Consultant_x0020_Assignment>
    <Timing xmlns="5417ea63-84af-4f09-b182-449c92bd33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8456631D4FD4D83F3F8BA5853A055" ma:contentTypeVersion="19" ma:contentTypeDescription="Create a new document." ma:contentTypeScope="" ma:versionID="4355b9408c9460e1eadb594f04209ac8">
  <xsd:schema xmlns:xsd="http://www.w3.org/2001/XMLSchema" xmlns:xs="http://www.w3.org/2001/XMLSchema" xmlns:p="http://schemas.microsoft.com/office/2006/metadata/properties" xmlns:ns2="5417ea63-84af-4f09-b182-449c92bd33b3" targetNamespace="http://schemas.microsoft.com/office/2006/metadata/properties" ma:root="true" ma:fieldsID="db3856d809ba226fe3146881e02ebe03" ns2:_="">
    <xsd:import namespace="5417ea63-84af-4f09-b182-449c92bd33b3"/>
    <xsd:element name="properties">
      <xsd:complexType>
        <xsd:sequence>
          <xsd:element name="documentManagement">
            <xsd:complexType>
              <xsd:all>
                <xsd:element ref="ns2:Confidentiality" minOccurs="0"/>
                <xsd:element ref="ns2:Writer" minOccurs="0"/>
                <xsd:element ref="ns2:Owner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  <xsd:element ref="ns2:Status" minOccurs="0"/>
                <xsd:element ref="ns2:Library_x0020_Type"/>
                <xsd:element ref="ns2:Consultant_x0020_Assignment" minOccurs="0"/>
                <xsd:element ref="ns2:Cross_x0020_Reference" minOccurs="0"/>
                <xsd:element ref="ns2:Proceedi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7ea63-84af-4f09-b182-449c92bd33b3" elementFormDefault="qualified">
    <xsd:import namespace="http://schemas.microsoft.com/office/2006/documentManagement/types"/>
    <xsd:import namespace="http://schemas.microsoft.com/office/infopath/2007/PartnerControls"/>
    <xsd:element name="Confidentiality" ma:index="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CONF"/>
          <xsd:enumeration value="CONF AO"/>
          <xsd:enumeration value="REDACTED"/>
        </xsd:restriction>
      </xsd:simpleType>
    </xsd:element>
    <xsd:element name="Writer" ma:index="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ming" ma:index="5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6" nillable="true" ma:displayName="Notes" ma:description="Notes / comments " ma:format="Dropdown" ma:internalName="Notes">
      <xsd:simpleType>
        <xsd:restriction base="dms:Note">
          <xsd:maxLength value="255"/>
        </xsd:restriction>
      </xsd:simpleType>
    </xsd:element>
    <xsd:element name="Intervenor" ma:index="7" nillable="true" ma:displayName="Intervenor" ma:list="{4f4ed96b-8289-4d75-9bd1-acb186f1604e}" ma:internalName="Intervenor" ma:showField="Title">
      <xsd:simpleType>
        <xsd:restriction base="dms:Lookup"/>
      </xsd:simpleType>
    </xsd:element>
    <xsd:element name="Sensitive_x002f_ELTReview_x003f_" ma:index="8" nillable="true" ma:displayName="Sensitive/ELT Review?" ma:default="0" ma:format="Dropdown" ma:internalName="Sensitive_x002f_ELTReview_x003f_">
      <xsd:simpleType>
        <xsd:restriction base="dms:Boolean"/>
      </xsd:simpleType>
    </xsd:element>
    <xsd:element name="Status" ma:index="9" nillable="true" ma:displayName="Status" ma:list="{f9279c9b-9eb9-4bb2-85d8-276db4800147}" ma:internalName="Status" ma:showField="Title">
      <xsd:simpleType>
        <xsd:restriction base="dms:Lookup"/>
      </xsd:simpleType>
    </xsd:element>
    <xsd:element name="Library_x0020_Type" ma:index="10" ma:displayName="Library Type" ma:list="{7fcabb99-eb3f-4ad5-9623-9fea735dc95a}" ma:internalName="Library_x0020_Type" ma:readOnly="false" ma:showField="Title">
      <xsd:simpleType>
        <xsd:restriction base="dms:Lookup"/>
      </xsd:simpleType>
    </xsd:element>
    <xsd:element name="Consultant_x0020_Assignment" ma:index="11" nillable="true" ma:displayName="Consultant Assignment" ma:default="Concentric" ma:format="Dropdown" ma:internalName="Consultant_x0020_Assignment">
      <xsd:simpleType>
        <xsd:restriction base="dms:Choice">
          <xsd:enumeration value="Concentric"/>
        </xsd:restriction>
      </xsd:simpleType>
    </xsd:element>
    <xsd:element name="Cross_x0020_Reference" ma:index="12" nillable="true" ma:displayName="Cross Reference" ma:internalName="Cross_x0020_Reference">
      <xsd:simpleType>
        <xsd:restriction base="dms:Text">
          <xsd:maxLength value="255"/>
        </xsd:restriction>
      </xsd:simpleType>
    </xsd:element>
    <xsd:element name="Proceeding" ma:index="13" nillable="true" ma:displayName="Proceeding" ma:default="2026 Assessment" ma:format="Dropdown" ma:internalName="Proceeding">
      <xsd:simpleType>
        <xsd:restriction base="dms:Choice">
          <xsd:enumeration value="2026 Assessment"/>
          <xsd:enumeration value="2025 Assessment"/>
          <xsd:enumeration value="2024 Assessment"/>
          <xsd:enumeration value="2023 Assessment"/>
          <xsd:enumeration value="Final Cost and 2022 Assessment"/>
          <xsd:enumeration value="2021 Assessment"/>
          <xsd:enumeration value="2020 Assessment"/>
          <xsd:enumeration value="2017 Assessment"/>
          <xsd:enumeration value="2013 Application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pic" ma:index="23" nillable="true" ma:displayName="Topic" ma:format="Dropdown" ma:internalName="Topic">
      <xsd:simpleType>
        <xsd:restriction base="dms:Choice">
          <xsd:enumeration value="O&amp;M"/>
          <xsd:enumeration value="LTAMP"/>
          <xsd:enumeration value="Multi-year assessment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00D02E-2FB9-4901-82BD-CE06C0706C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416F04-E34D-4648-BBFD-D7547B050634}">
  <ds:schemaRefs>
    <ds:schemaRef ds:uri="http://purl.org/dc/dcmitype/"/>
    <ds:schemaRef ds:uri="5417ea63-84af-4f09-b182-449c92bd33b3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F186F0-BD7F-4E7E-BE8B-1BC4C1D5B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7ea63-84af-4f09-b182-449c92bd3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Unemployment</vt:lpstr>
      <vt:lpstr>Inflation</vt:lpstr>
      <vt:lpstr>GCAN 2_10_30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Wale Akanni</dc:creator>
  <cp:keywords/>
  <dc:description/>
  <cp:lastModifiedBy>Woolham, Shellie</cp:lastModifiedBy>
  <cp:revision/>
  <dcterms:created xsi:type="dcterms:W3CDTF">2025-11-12T18:05:24Z</dcterms:created>
  <dcterms:modified xsi:type="dcterms:W3CDTF">2025-12-17T18:24:20Z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0x010100B228456631D4FD4D83F3F8BA5853A055</vt:lpwstr>
  </property>
  <property fmtid="{D5CDD505-2E9C-101B-9397-08002B2CF9AE}" pid="3" name="MediaServiceImageTags">
    <vt:lpwstr/>
  </property>
  <property fmtid="{D5CDD505-2E9C-101B-9397-08002B2CF9AE}" pid="4" name="Industry_x0020_Segment">
    <vt:lpwstr/>
  </property>
  <property fmtid="{D5CDD505-2E9C-101B-9397-08002B2CF9AE}" pid="5" name="Engagement_x0020_Type">
    <vt:lpwstr/>
  </property>
  <property fmtid="{D5CDD505-2E9C-101B-9397-08002B2CF9AE}" pid="6" name="Practice_x0020_Areas_x0020_and_x0020_Services_x0020_Provided">
    <vt:lpwstr/>
  </property>
  <property fmtid="{D5CDD505-2E9C-101B-9397-08002B2CF9AE}" pid="7" name="Engagement Type">
    <vt:lpwstr/>
  </property>
  <property fmtid="{D5CDD505-2E9C-101B-9397-08002B2CF9AE}" pid="8" name="Practice Areas and Services Provided">
    <vt:lpwstr/>
  </property>
  <property fmtid="{D5CDD505-2E9C-101B-9397-08002B2CF9AE}" pid="9" name="Industry Segment">
    <vt:lpwstr/>
  </property>
  <property fmtid="{D5CDD505-2E9C-101B-9397-08002B2CF9AE}" pid="10" name="{A44787D4-0540-4523-9961-78E4036D8C6D}">
    <vt:lpwstr>{BEFAE000-B609-41DC-9C6A-EFD35F2A6D20}</vt:lpwstr>
  </property>
</Properties>
</file>