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namala\AppData\Roaming\OpenText\DM\Temp\"/>
    </mc:Choice>
  </mc:AlternateContent>
  <xr:revisionPtr revIDLastSave="0" documentId="8_{1E6D1287-589F-476C-BFCB-935B62EF00B3}" xr6:coauthVersionLast="47" xr6:coauthVersionMax="47" xr10:uidLastSave="{00000000-0000-0000-0000-000000000000}"/>
  <bookViews>
    <workbookView xWindow="28680" yWindow="-120" windowWidth="29040" windowHeight="15720" xr2:uid="{36A337C4-1532-494D-A1E0-F3647A747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10" i="1"/>
  <c r="D9" i="1"/>
  <c r="D8" i="1"/>
  <c r="D6" i="1"/>
  <c r="D11" i="1" s="1"/>
  <c r="D5" i="1"/>
  <c r="D4" i="1"/>
</calcChain>
</file>

<file path=xl/sharedStrings.xml><?xml version="1.0" encoding="utf-8"?>
<sst xmlns="http://schemas.openxmlformats.org/spreadsheetml/2006/main" count="11" uniqueCount="11">
  <si>
    <t>Year</t>
  </si>
  <si>
    <t>Authorized</t>
  </si>
  <si>
    <t>Regulated</t>
  </si>
  <si>
    <t>M10057, Exhibit N-1(i) p.6</t>
  </si>
  <si>
    <t>Reference</t>
  </si>
  <si>
    <t>M10057, Exhibit N-1(ii) p.6</t>
  </si>
  <si>
    <t>M10057, Exhibit N-1(iii) p.6</t>
  </si>
  <si>
    <t>M11628, Exhibit N-4, p.6</t>
  </si>
  <si>
    <t>M12182, Exhibit N-4, p.6</t>
  </si>
  <si>
    <t>M11072, Exhibit N-1(i), p.6 (adjusted for the holdback)</t>
  </si>
  <si>
    <t>M10528, Exhibit N-1(ii), p.6 (excluding donation)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</si>
</sst>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0" applyNumberFormat="1"/>
    <xf numFmtId="10" fontId="0" fillId="0" borderId="0" xfId="0" applyNumberFormat="1"/>
    <xf numFmtId="10" fontId="0" fillId="0" borderId="0" xfId="1" applyNumberFormat="1" applyFont="1"/>
    <xf numFmtId="10" fontId="0" fillId="0" borderId="1" xfId="1" applyNumberFormat="1" applyFont="1" applyBorder="1"/>
    <xf numFmtId="10" fontId="0" fillId="0" borderId="0" xfId="1" applyNumberFormat="1" applyFont="1" applyBorder="1"/>
    <xf numFmtId="0" fontId="2" fillId="0" borderId="1" xfId="0" applyFont="1" applyBorder="1"/>
    <xf numFmtId="0" fontId="2" fillId="0" borderId="0" xfId="0" applyFont="1" applyBorder="1"/>
    <xf numFmtId="10" fontId="2" fillId="0" borderId="2" xfId="0" applyNumberFormat="1" applyFont="1" applyBorder="1"/>
    <xf numFmtId="10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0D45-D519-4A9F-B872-01E335142667}">
  <dimension ref="B3:F21"/>
  <sheetViews>
    <sheetView tabSelected="1" workbookViewId="0">
      <selection activeCell="AB2" sqref="AB2"/>
    </sheetView>
  </sheetViews>
  <sheetFormatPr defaultRowHeight="14.5" x14ac:dyDescent="0.35"/>
  <cols>
    <col min="3" max="3" width="9.81640625" customWidth="1"/>
    <col min="4" max="4" width="10.81640625" customWidth="1"/>
    <col min="5" max="5" width="2.7265625" customWidth="1"/>
    <col min="10" max="10" width="10.36328125" customWidth="1"/>
  </cols>
  <sheetData>
    <row r="3" spans="2:6" x14ac:dyDescent="0.35">
      <c r="B3" s="6" t="s">
        <v>0</v>
      </c>
      <c r="C3" s="6" t="s">
        <v>1</v>
      </c>
      <c r="D3" s="6" t="s">
        <v>2</v>
      </c>
      <c r="E3" s="7"/>
      <c r="F3" s="7" t="s">
        <v>4</v>
      </c>
    </row>
    <row r="4" spans="2:6" x14ac:dyDescent="0.35">
      <c r="B4">
        <v>2018</v>
      </c>
      <c r="C4" s="1">
        <v>0.09</v>
      </c>
      <c r="D4" s="9">
        <f>47.3/(1791.6*0.3)</f>
        <v>8.8003274540448026E-2</v>
      </c>
      <c r="F4" t="s">
        <v>3</v>
      </c>
    </row>
    <row r="5" spans="2:6" x14ac:dyDescent="0.35">
      <c r="B5">
        <v>2019</v>
      </c>
      <c r="C5" s="1">
        <v>0.09</v>
      </c>
      <c r="D5" s="9">
        <f>47.3/(1815.2*0.3)</f>
        <v>8.6859115616277363E-2</v>
      </c>
      <c r="F5" t="s">
        <v>5</v>
      </c>
    </row>
    <row r="6" spans="2:6" x14ac:dyDescent="0.35">
      <c r="B6">
        <v>2020</v>
      </c>
      <c r="C6" s="1">
        <v>0.09</v>
      </c>
      <c r="D6" s="9">
        <f>46.1/(1828.6*0.3)</f>
        <v>8.4035145284188276E-2</v>
      </c>
      <c r="F6" t="s">
        <v>6</v>
      </c>
    </row>
    <row r="7" spans="2:6" x14ac:dyDescent="0.35">
      <c r="B7">
        <v>2021</v>
      </c>
      <c r="C7" s="1">
        <v>0.09</v>
      </c>
      <c r="D7" s="9">
        <f>51/(1789.6*0.3)</f>
        <v>9.4993294590970057E-2</v>
      </c>
      <c r="F7" t="s">
        <v>10</v>
      </c>
    </row>
    <row r="8" spans="2:6" x14ac:dyDescent="0.35">
      <c r="B8">
        <v>2022</v>
      </c>
      <c r="C8" s="1">
        <v>0.09</v>
      </c>
      <c r="D8" s="9">
        <f>(37.1+3.1)/(1723.5*0.3)</f>
        <v>7.7748767043806219E-2</v>
      </c>
      <c r="F8" t="s">
        <v>9</v>
      </c>
    </row>
    <row r="9" spans="2:6" x14ac:dyDescent="0.35">
      <c r="B9">
        <v>2023</v>
      </c>
      <c r="C9" s="1">
        <v>0.09</v>
      </c>
      <c r="D9" s="9">
        <f>(47.2-3.1)/(1660.5*0.3)</f>
        <v>8.8527551942186089E-2</v>
      </c>
      <c r="F9" t="s">
        <v>7</v>
      </c>
    </row>
    <row r="10" spans="2:6" x14ac:dyDescent="0.35">
      <c r="B10">
        <v>2024</v>
      </c>
      <c r="C10" s="1">
        <v>0.09</v>
      </c>
      <c r="D10" s="4">
        <f>45.8/(1603.3*0.3)</f>
        <v>9.5220274849788983E-2</v>
      </c>
      <c r="F10" t="s">
        <v>8</v>
      </c>
    </row>
    <row r="11" spans="2:6" ht="15" thickBot="1" x14ac:dyDescent="0.4">
      <c r="D11" s="8">
        <f>AVERAGE(D4:D10)</f>
        <v>8.7912489123952151E-2</v>
      </c>
    </row>
    <row r="12" spans="2:6" ht="15" thickTop="1" x14ac:dyDescent="0.35"/>
    <row r="14" spans="2:6" x14ac:dyDescent="0.35">
      <c r="C14" s="1"/>
      <c r="D14" s="3"/>
    </row>
    <row r="15" spans="2:6" x14ac:dyDescent="0.35">
      <c r="C15" s="1"/>
      <c r="D15" s="3"/>
    </row>
    <row r="16" spans="2:6" x14ac:dyDescent="0.35">
      <c r="C16" s="1"/>
      <c r="D16" s="3"/>
    </row>
    <row r="17" spans="3:4" x14ac:dyDescent="0.35">
      <c r="C17" s="1"/>
      <c r="D17" s="3"/>
    </row>
    <row r="18" spans="3:4" x14ac:dyDescent="0.35">
      <c r="C18" s="1"/>
      <c r="D18" s="3"/>
    </row>
    <row r="19" spans="3:4" x14ac:dyDescent="0.35">
      <c r="C19" s="1"/>
      <c r="D19" s="3"/>
    </row>
    <row r="20" spans="3:4" x14ac:dyDescent="0.35">
      <c r="C20" s="1"/>
      <c r="D20" s="5"/>
    </row>
    <row r="21" spans="3:4" x14ac:dyDescent="0.35">
      <c r="D2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Province of Nova Scotia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McNamara, Libby A</dc:creator>
  <cp:lastModifiedBy>McNamara, Libby A</cp:lastModifiedBy>
  <dcterms:created xsi:type="dcterms:W3CDTF">2025-08-13T16:56:01Z</dcterms:created>
  <dcterms:modified xsi:type="dcterms:W3CDTF">2025-08-13T17:51:02Z</dcterms:modified>
</cp:coreProperties>
</file>