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GRA Application and Cost of Capital - April 2025\Sean Evidence - Nov 2025\Final Attachments\"/>
    </mc:Choice>
  </mc:AlternateContent>
  <xr:revisionPtr revIDLastSave="0" documentId="13_ncr:1_{3CD3F14E-6AFD-41A3-86D3-A5BA17EABA71}" xr6:coauthVersionLast="47" xr6:coauthVersionMax="47" xr10:uidLastSave="{00000000-0000-0000-0000-000000000000}"/>
  <bookViews>
    <workbookView xWindow="1152" yWindow="1152" windowWidth="17280" windowHeight="99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AMO_UniqueIdentifier" hidden="1">"'fe13f293-c77a-417e-8d7c-a5c6206cdce7'"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8" i="1"/>
  <c r="D7" i="1" l="1"/>
  <c r="D6" i="1"/>
</calcChain>
</file>

<file path=xl/sharedStrings.xml><?xml version="1.0" encoding="utf-8"?>
<sst xmlns="http://schemas.openxmlformats.org/spreadsheetml/2006/main" count="14" uniqueCount="13">
  <si>
    <t>Canadian</t>
    <phoneticPr fontId="1" type="noConversion"/>
  </si>
  <si>
    <t>5 year</t>
    <phoneticPr fontId="1" type="noConversion"/>
  </si>
  <si>
    <t>30 year</t>
    <phoneticPr fontId="1" type="noConversion"/>
  </si>
  <si>
    <t>10 year</t>
    <phoneticPr fontId="1" type="noConversion"/>
  </si>
  <si>
    <t>U.S.</t>
    <phoneticPr fontId="1" type="noConversion"/>
  </si>
  <si>
    <t>Spread</t>
  </si>
  <si>
    <t>CDN</t>
  </si>
  <si>
    <t>US</t>
  </si>
  <si>
    <t>2 year</t>
  </si>
  <si>
    <t xml:space="preserve">Policy Rate </t>
  </si>
  <si>
    <t>Nov 20-25</t>
  </si>
  <si>
    <t>Source: Globe and Mail Report on Business, B18, November 21, 2025.</t>
  </si>
  <si>
    <t>EXHIBIT H - Figure 7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</si>
</sst>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5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Canadian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Sheet1!$A$4:$A$8</c:f>
              <c:strCache>
                <c:ptCount val="5"/>
                <c:pt idx="0">
                  <c:v>Policy Rate </c:v>
                </c:pt>
                <c:pt idx="1">
                  <c:v>2 year</c:v>
                </c:pt>
                <c:pt idx="2">
                  <c:v>5 year</c:v>
                </c:pt>
                <c:pt idx="3">
                  <c:v>10 year</c:v>
                </c:pt>
                <c:pt idx="4">
                  <c:v>30 year</c:v>
                </c:pt>
              </c:strCache>
            </c:strRef>
          </c:cat>
          <c:val>
            <c:numRef>
              <c:f>Sheet1!$B$4:$B$8</c:f>
              <c:numCache>
                <c:formatCode>General</c:formatCode>
                <c:ptCount val="5"/>
                <c:pt idx="0">
                  <c:v>2.25</c:v>
                </c:pt>
                <c:pt idx="1">
                  <c:v>2.4700000000000002</c:v>
                </c:pt>
                <c:pt idx="2">
                  <c:v>2.8</c:v>
                </c:pt>
                <c:pt idx="3">
                  <c:v>3.23</c:v>
                </c:pt>
                <c:pt idx="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E-413B-9B46-80C2701D4272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U.S.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Sheet1!$A$4:$A$8</c:f>
              <c:strCache>
                <c:ptCount val="5"/>
                <c:pt idx="0">
                  <c:v>Policy Rate </c:v>
                </c:pt>
                <c:pt idx="1">
                  <c:v>2 year</c:v>
                </c:pt>
                <c:pt idx="2">
                  <c:v>5 year</c:v>
                </c:pt>
                <c:pt idx="3">
                  <c:v>10 year</c:v>
                </c:pt>
                <c:pt idx="4">
                  <c:v>30 year</c:v>
                </c:pt>
              </c:strCache>
            </c:strRef>
          </c:cat>
          <c:val>
            <c:numRef>
              <c:f>Sheet1!$C$4:$C$8</c:f>
              <c:numCache>
                <c:formatCode>General</c:formatCode>
                <c:ptCount val="5"/>
                <c:pt idx="0">
                  <c:v>4.125</c:v>
                </c:pt>
                <c:pt idx="1">
                  <c:v>3.55</c:v>
                </c:pt>
                <c:pt idx="2">
                  <c:v>3.68</c:v>
                </c:pt>
                <c:pt idx="3">
                  <c:v>4.0999999999999996</c:v>
                </c:pt>
                <c:pt idx="4">
                  <c:v>4.7300000000000004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E-413B-9B46-80C2701D4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766975"/>
        <c:axId val="1090746335"/>
      </c:lineChart>
      <c:catAx>
        <c:axId val="109076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46335"/>
        <c:crosses val="autoZero"/>
        <c:auto val="1"/>
        <c:lblAlgn val="ctr"/>
        <c:lblOffset val="100"/>
        <c:noMultiLvlLbl val="0"/>
      </c:catAx>
      <c:valAx>
        <c:axId val="1090746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66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3</xdr:row>
      <xdr:rowOff>160020</xdr:rowOff>
    </xdr:from>
    <xdr:to>
      <xdr:col>16</xdr:col>
      <xdr:colOff>358140</xdr:colOff>
      <xdr:row>23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15B7FF-64E6-E3EF-7D6E-BDAD8A27D4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B2" sqref="B2"/>
    </sheetView>
  </sheetViews>
  <sheetFormatPr defaultRowHeight="14.4"/>
  <cols>
    <col min="1" max="1" width="9.77734375" customWidth="1"/>
    <col min="7" max="7" width="9.6640625" bestFit="1" customWidth="1"/>
  </cols>
  <sheetData>
    <row r="1" spans="1:7">
      <c r="B1" s="1" t="s">
        <v>12</v>
      </c>
    </row>
    <row r="3" spans="1:7">
      <c r="B3" t="s">
        <v>0</v>
      </c>
      <c r="C3" t="s">
        <v>4</v>
      </c>
      <c r="D3" t="s">
        <v>5</v>
      </c>
    </row>
    <row r="4" spans="1:7">
      <c r="A4" t="s">
        <v>9</v>
      </c>
      <c r="B4">
        <v>2.25</v>
      </c>
      <c r="C4">
        <v>4.125</v>
      </c>
      <c r="D4">
        <f t="shared" ref="D4:D7" si="0">C4-B4</f>
        <v>1.875</v>
      </c>
    </row>
    <row r="5" spans="1:7">
      <c r="A5" t="s">
        <v>8</v>
      </c>
      <c r="B5">
        <v>2.4700000000000002</v>
      </c>
      <c r="C5">
        <v>3.55</v>
      </c>
      <c r="D5">
        <f t="shared" si="0"/>
        <v>1.0799999999999996</v>
      </c>
    </row>
    <row r="6" spans="1:7">
      <c r="A6" t="s">
        <v>1</v>
      </c>
      <c r="B6">
        <v>2.8</v>
      </c>
      <c r="C6">
        <v>3.68</v>
      </c>
      <c r="D6">
        <f t="shared" si="0"/>
        <v>0.88000000000000034</v>
      </c>
    </row>
    <row r="7" spans="1:7">
      <c r="A7" t="s">
        <v>3</v>
      </c>
      <c r="B7">
        <v>3.23</v>
      </c>
      <c r="C7">
        <v>4.0999999999999996</v>
      </c>
      <c r="D7">
        <f t="shared" si="0"/>
        <v>0.86999999999999966</v>
      </c>
    </row>
    <row r="8" spans="1:7">
      <c r="A8" t="s">
        <v>2</v>
      </c>
      <c r="B8">
        <v>3.67</v>
      </c>
      <c r="C8">
        <v>4.7300000000000004</v>
      </c>
      <c r="D8">
        <f>C8-B8</f>
        <v>1.0600000000000005</v>
      </c>
    </row>
    <row r="16" spans="1:7">
      <c r="F16" t="s">
        <v>6</v>
      </c>
      <c r="G16" s="2" t="s">
        <v>10</v>
      </c>
    </row>
    <row r="17" spans="1:7">
      <c r="F17" t="s">
        <v>7</v>
      </c>
      <c r="G17" s="2" t="s">
        <v>10</v>
      </c>
    </row>
    <row r="21" spans="1:7">
      <c r="A21" t="s">
        <v>11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XiaoBing</dc:creator>
  <cp:lastModifiedBy>Sean Cleary</cp:lastModifiedBy>
  <cp:lastPrinted>2016-02-23T16:55:25Z</cp:lastPrinted>
  <dcterms:created xsi:type="dcterms:W3CDTF">2016-02-11T13:24:11Z</dcterms:created>
  <dcterms:modified xsi:type="dcterms:W3CDTF">2025-11-27T21:23:06Z</dcterms:modified>
</cp:coreProperties>
</file>