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E14B8D3C-DA42-4FE6-96AF-12AA6B57111D}" xr6:coauthVersionLast="47" xr6:coauthVersionMax="47" xr10:uidLastSave="{00000000-0000-0000-0000-000000000000}"/>
  <bookViews>
    <workbookView xWindow="28680" yWindow="-120" windowWidth="29040" windowHeight="15720" xr2:uid="{36DC1C69-C56D-4A8E-84CF-8112179DD266}"/>
  </bookViews>
  <sheets>
    <sheet name="24Jan2026" sheetId="2" r:id="rId1"/>
    <sheet name="25Jan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9" i="2" l="1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D6" i="2"/>
  <c r="D6" i="1"/>
</calcChain>
</file>

<file path=xl/sharedStrings.xml><?xml version="1.0" encoding="utf-8"?>
<sst xmlns="http://schemas.openxmlformats.org/spreadsheetml/2006/main" count="52" uniqueCount="26">
  <si>
    <t>SYSTEM MARGIN</t>
  </si>
  <si>
    <t>LIN1</t>
  </si>
  <si>
    <t>LIN2</t>
  </si>
  <si>
    <t>LIN3</t>
  </si>
  <si>
    <t>LIN4</t>
  </si>
  <si>
    <t>TR5</t>
  </si>
  <si>
    <t>TR6</t>
  </si>
  <si>
    <t>PT2</t>
  </si>
  <si>
    <t>TUC1</t>
  </si>
  <si>
    <t>TUC2</t>
  </si>
  <si>
    <t>TUC3</t>
  </si>
  <si>
    <t>TUC6</t>
  </si>
  <si>
    <t>CT TOTAL</t>
  </si>
  <si>
    <t>IPP TOTAL</t>
  </si>
  <si>
    <t>PT BIO</t>
  </si>
  <si>
    <t>HYDRO TOTAL</t>
  </si>
  <si>
    <t>WIND TOTAL</t>
  </si>
  <si>
    <t>FIRM NB PURCH</t>
  </si>
  <si>
    <t>FIRM NFLD PURCH</t>
  </si>
  <si>
    <t>HOUR</t>
  </si>
  <si>
    <t>LOAD FORECAST</t>
  </si>
  <si>
    <t>PA1</t>
  </si>
  <si>
    <t>BESS</t>
  </si>
  <si>
    <t>RESERVE REQMT</t>
  </si>
  <si>
    <t>Nova Scotia Generation Dispatch Data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</si>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</sst>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d\ mmmm\ d\,\ yyyy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rgb="FFC00000"/>
      <name val="Aptos Narrow"/>
      <family val="2"/>
      <scheme val="minor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5" fillId="3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0" fillId="4" borderId="0" xfId="0" applyFill="1"/>
    <xf numFmtId="164" fontId="6" fillId="4" borderId="0" xfId="0" applyNumberFormat="1" applyFon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165" fontId="0" fillId="4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101B-3F96-41A3-8B01-70BA3FDD0154}">
  <sheetPr>
    <pageSetUpPr fitToPage="1"/>
  </sheetPr>
  <dimension ref="A1:Z30"/>
  <sheetViews>
    <sheetView tabSelected="1" workbookViewId="0">
      <selection activeCell="AA9" sqref="AA9"/>
    </sheetView>
  </sheetViews>
  <sheetFormatPr defaultRowHeight="15" x14ac:dyDescent="0.25"/>
  <cols>
    <col min="1" max="1" width="2.7109375" customWidth="1"/>
    <col min="2" max="2" width="7" customWidth="1"/>
    <col min="3" max="3" width="10.42578125" customWidth="1"/>
    <col min="4" max="5" width="10.85546875" customWidth="1"/>
    <col min="6" max="17" width="6.5703125" customWidth="1"/>
    <col min="18" max="18" width="7" customWidth="1"/>
    <col min="19" max="19" width="7.140625" customWidth="1"/>
    <col min="20" max="20" width="5.85546875" customWidth="1"/>
    <col min="21" max="21" width="8" customWidth="1"/>
    <col min="22" max="22" width="6.7109375" customWidth="1"/>
    <col min="23" max="23" width="8.5703125" customWidth="1"/>
    <col min="25" max="25" width="9.7109375" customWidth="1"/>
  </cols>
  <sheetData>
    <row r="1" spans="1:26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16"/>
      <c r="B2" s="19" t="s">
        <v>24</v>
      </c>
      <c r="C2" s="19"/>
      <c r="D2" s="19"/>
      <c r="E2" s="19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16"/>
      <c r="B3" s="17" t="s">
        <v>25</v>
      </c>
      <c r="C3" s="20">
        <v>46046</v>
      </c>
      <c r="D3" s="20"/>
      <c r="E3" s="18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.7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45.75" thickBot="1" x14ac:dyDescent="0.3">
      <c r="A5" s="16"/>
      <c r="B5" s="1" t="s">
        <v>19</v>
      </c>
      <c r="C5" s="2" t="s">
        <v>20</v>
      </c>
      <c r="D5" s="2" t="s">
        <v>23</v>
      </c>
      <c r="E5" s="2" t="s">
        <v>0</v>
      </c>
      <c r="F5" s="12" t="s">
        <v>21</v>
      </c>
      <c r="G5" s="13" t="s">
        <v>1</v>
      </c>
      <c r="H5" s="13" t="s">
        <v>2</v>
      </c>
      <c r="I5" s="13" t="s">
        <v>3</v>
      </c>
      <c r="J5" s="13" t="s">
        <v>4</v>
      </c>
      <c r="K5" s="13" t="s">
        <v>5</v>
      </c>
      <c r="L5" s="13" t="s">
        <v>6</v>
      </c>
      <c r="M5" s="13" t="s">
        <v>7</v>
      </c>
      <c r="N5" s="13" t="s">
        <v>8</v>
      </c>
      <c r="O5" s="13" t="s">
        <v>9</v>
      </c>
      <c r="P5" s="13" t="s">
        <v>10</v>
      </c>
      <c r="Q5" s="13" t="s">
        <v>11</v>
      </c>
      <c r="R5" s="13" t="s">
        <v>12</v>
      </c>
      <c r="S5" s="13" t="s">
        <v>13</v>
      </c>
      <c r="T5" s="13" t="s">
        <v>14</v>
      </c>
      <c r="U5" s="13" t="s">
        <v>15</v>
      </c>
      <c r="V5" s="13" t="s">
        <v>22</v>
      </c>
      <c r="W5" s="13" t="s">
        <v>16</v>
      </c>
      <c r="X5" s="13" t="s">
        <v>17</v>
      </c>
      <c r="Y5" s="13" t="s">
        <v>18</v>
      </c>
      <c r="Z5" s="16"/>
    </row>
    <row r="6" spans="1:26" x14ac:dyDescent="0.25">
      <c r="A6" s="16"/>
      <c r="B6" s="3">
        <v>1</v>
      </c>
      <c r="C6" s="4">
        <v>1762</v>
      </c>
      <c r="D6" s="4">
        <f>168+50</f>
        <v>218</v>
      </c>
      <c r="E6" s="4">
        <f>SUM(F6:Y6)-C6-D6</f>
        <v>434.07999999999993</v>
      </c>
      <c r="F6" s="5">
        <v>165</v>
      </c>
      <c r="G6" s="5">
        <v>148</v>
      </c>
      <c r="H6" s="5">
        <v>142</v>
      </c>
      <c r="I6" s="5">
        <v>142</v>
      </c>
      <c r="J6" s="6">
        <v>140</v>
      </c>
      <c r="K6" s="5">
        <v>85</v>
      </c>
      <c r="L6" s="5">
        <v>148</v>
      </c>
      <c r="M6" s="5">
        <v>151</v>
      </c>
      <c r="N6" s="5">
        <v>75</v>
      </c>
      <c r="O6" s="5">
        <v>85</v>
      </c>
      <c r="P6" s="5">
        <v>125</v>
      </c>
      <c r="Q6" s="5">
        <v>139</v>
      </c>
      <c r="R6" s="5">
        <v>192</v>
      </c>
      <c r="S6" s="5">
        <v>25</v>
      </c>
      <c r="T6" s="5">
        <v>30</v>
      </c>
      <c r="U6" s="5">
        <v>148.9</v>
      </c>
      <c r="V6" s="5">
        <v>0</v>
      </c>
      <c r="W6" s="5">
        <v>274.17999999999995</v>
      </c>
      <c r="X6" s="5">
        <v>0</v>
      </c>
      <c r="Y6" s="5">
        <v>199</v>
      </c>
      <c r="Z6" s="16"/>
    </row>
    <row r="7" spans="1:26" x14ac:dyDescent="0.25">
      <c r="A7" s="16"/>
      <c r="B7" s="8">
        <v>2</v>
      </c>
      <c r="C7" s="8">
        <v>1748</v>
      </c>
      <c r="D7" s="8">
        <v>218</v>
      </c>
      <c r="E7" s="8">
        <f t="shared" ref="E7:E29" si="0">SUM(F7:Y7)-C7-D7</f>
        <v>488.40999999999985</v>
      </c>
      <c r="F7" s="6">
        <v>165</v>
      </c>
      <c r="G7" s="6">
        <v>148</v>
      </c>
      <c r="H7" s="6">
        <v>142</v>
      </c>
      <c r="I7" s="6">
        <v>142</v>
      </c>
      <c r="J7" s="6">
        <v>140</v>
      </c>
      <c r="K7" s="6">
        <v>85</v>
      </c>
      <c r="L7" s="6">
        <v>148</v>
      </c>
      <c r="M7" s="6">
        <v>151</v>
      </c>
      <c r="N7" s="6">
        <v>75</v>
      </c>
      <c r="O7" s="6">
        <v>85</v>
      </c>
      <c r="P7" s="6">
        <v>125</v>
      </c>
      <c r="Q7" s="6">
        <v>139</v>
      </c>
      <c r="R7" s="6">
        <v>192</v>
      </c>
      <c r="S7" s="6">
        <v>25</v>
      </c>
      <c r="T7" s="6">
        <v>30</v>
      </c>
      <c r="U7" s="6">
        <v>148.9</v>
      </c>
      <c r="V7" s="6">
        <v>0</v>
      </c>
      <c r="W7" s="6">
        <v>314.51</v>
      </c>
      <c r="X7" s="6">
        <v>0</v>
      </c>
      <c r="Y7" s="7">
        <v>199</v>
      </c>
      <c r="Z7" s="16"/>
    </row>
    <row r="8" spans="1:26" x14ac:dyDescent="0.25">
      <c r="A8" s="16"/>
      <c r="B8" s="3">
        <v>3</v>
      </c>
      <c r="C8" s="3">
        <v>1746</v>
      </c>
      <c r="D8" s="3">
        <v>218</v>
      </c>
      <c r="E8" s="3">
        <f t="shared" si="0"/>
        <v>538.72000000000025</v>
      </c>
      <c r="F8" s="7">
        <v>165</v>
      </c>
      <c r="G8" s="7">
        <v>148</v>
      </c>
      <c r="H8" s="7">
        <v>142</v>
      </c>
      <c r="I8" s="7">
        <v>142</v>
      </c>
      <c r="J8" s="6">
        <v>140</v>
      </c>
      <c r="K8" s="7">
        <v>85</v>
      </c>
      <c r="L8" s="7">
        <v>148</v>
      </c>
      <c r="M8" s="7">
        <v>151</v>
      </c>
      <c r="N8" s="7">
        <v>75</v>
      </c>
      <c r="O8" s="7">
        <v>85</v>
      </c>
      <c r="P8" s="7">
        <v>125</v>
      </c>
      <c r="Q8" s="7">
        <v>139</v>
      </c>
      <c r="R8" s="7">
        <v>192</v>
      </c>
      <c r="S8" s="7">
        <v>25</v>
      </c>
      <c r="T8" s="7">
        <v>30</v>
      </c>
      <c r="U8" s="7">
        <v>148.9</v>
      </c>
      <c r="V8" s="7">
        <v>0</v>
      </c>
      <c r="W8" s="7">
        <v>362.81999999999994</v>
      </c>
      <c r="X8" s="7">
        <v>0</v>
      </c>
      <c r="Y8" s="7">
        <v>199</v>
      </c>
      <c r="Z8" s="16"/>
    </row>
    <row r="9" spans="1:26" x14ac:dyDescent="0.25">
      <c r="A9" s="16"/>
      <c r="B9" s="8">
        <v>4</v>
      </c>
      <c r="C9" s="8">
        <v>1762</v>
      </c>
      <c r="D9" s="8">
        <v>218</v>
      </c>
      <c r="E9" s="8">
        <f t="shared" si="0"/>
        <v>542.05000000000018</v>
      </c>
      <c r="F9" s="6">
        <v>165</v>
      </c>
      <c r="G9" s="6">
        <v>148</v>
      </c>
      <c r="H9" s="6">
        <v>142</v>
      </c>
      <c r="I9" s="6">
        <v>142</v>
      </c>
      <c r="J9" s="6">
        <v>140</v>
      </c>
      <c r="K9" s="6">
        <v>85</v>
      </c>
      <c r="L9" s="6">
        <v>148</v>
      </c>
      <c r="M9" s="6">
        <v>151</v>
      </c>
      <c r="N9" s="6">
        <v>75</v>
      </c>
      <c r="O9" s="6">
        <v>85</v>
      </c>
      <c r="P9" s="6">
        <v>125</v>
      </c>
      <c r="Q9" s="6">
        <v>139</v>
      </c>
      <c r="R9" s="6">
        <v>192</v>
      </c>
      <c r="S9" s="6">
        <v>25</v>
      </c>
      <c r="T9" s="6">
        <v>30</v>
      </c>
      <c r="U9" s="6">
        <v>148.9</v>
      </c>
      <c r="V9" s="6">
        <v>0</v>
      </c>
      <c r="W9" s="6">
        <v>382.15</v>
      </c>
      <c r="X9" s="6">
        <v>0</v>
      </c>
      <c r="Y9" s="7">
        <v>199</v>
      </c>
      <c r="Z9" s="16"/>
    </row>
    <row r="10" spans="1:26" x14ac:dyDescent="0.25">
      <c r="A10" s="16"/>
      <c r="B10" s="3">
        <v>5</v>
      </c>
      <c r="C10" s="3">
        <v>1790</v>
      </c>
      <c r="D10" s="3">
        <v>218</v>
      </c>
      <c r="E10" s="3">
        <f t="shared" si="0"/>
        <v>547.22000000000025</v>
      </c>
      <c r="F10" s="7">
        <v>165</v>
      </c>
      <c r="G10" s="7">
        <v>148</v>
      </c>
      <c r="H10" s="7">
        <v>142</v>
      </c>
      <c r="I10" s="7">
        <v>142</v>
      </c>
      <c r="J10" s="7">
        <v>140</v>
      </c>
      <c r="K10" s="7">
        <v>85</v>
      </c>
      <c r="L10" s="7">
        <v>148</v>
      </c>
      <c r="M10" s="7">
        <v>151</v>
      </c>
      <c r="N10" s="7">
        <v>75</v>
      </c>
      <c r="O10" s="7">
        <v>85</v>
      </c>
      <c r="P10" s="7">
        <v>125</v>
      </c>
      <c r="Q10" s="7">
        <v>139</v>
      </c>
      <c r="R10" s="7">
        <v>192</v>
      </c>
      <c r="S10" s="7">
        <v>25</v>
      </c>
      <c r="T10" s="7">
        <v>30</v>
      </c>
      <c r="U10" s="7">
        <v>148.9</v>
      </c>
      <c r="V10" s="7">
        <v>0</v>
      </c>
      <c r="W10" s="7">
        <v>415.32000000000005</v>
      </c>
      <c r="X10" s="7">
        <v>0</v>
      </c>
      <c r="Y10" s="7">
        <v>199</v>
      </c>
      <c r="Z10" s="16"/>
    </row>
    <row r="11" spans="1:26" x14ac:dyDescent="0.25">
      <c r="A11" s="16"/>
      <c r="B11" s="8">
        <v>6</v>
      </c>
      <c r="C11" s="8">
        <v>1849</v>
      </c>
      <c r="D11" s="8">
        <v>218</v>
      </c>
      <c r="E11" s="8">
        <f t="shared" si="0"/>
        <v>506.02</v>
      </c>
      <c r="F11" s="6">
        <v>165</v>
      </c>
      <c r="G11" s="6">
        <v>148</v>
      </c>
      <c r="H11" s="6">
        <v>142</v>
      </c>
      <c r="I11" s="6">
        <v>142</v>
      </c>
      <c r="J11" s="6">
        <v>140</v>
      </c>
      <c r="K11" s="6">
        <v>85</v>
      </c>
      <c r="L11" s="6">
        <v>148</v>
      </c>
      <c r="M11" s="6">
        <v>151</v>
      </c>
      <c r="N11" s="6">
        <v>75</v>
      </c>
      <c r="O11" s="6">
        <v>85</v>
      </c>
      <c r="P11" s="6">
        <v>125</v>
      </c>
      <c r="Q11" s="6">
        <v>139</v>
      </c>
      <c r="R11" s="6">
        <v>192</v>
      </c>
      <c r="S11" s="6">
        <v>25</v>
      </c>
      <c r="T11" s="6">
        <v>30</v>
      </c>
      <c r="U11" s="6">
        <v>148.9</v>
      </c>
      <c r="V11" s="6">
        <v>0</v>
      </c>
      <c r="W11" s="6">
        <v>433.12000000000006</v>
      </c>
      <c r="X11" s="6">
        <v>0</v>
      </c>
      <c r="Y11" s="7">
        <v>199</v>
      </c>
      <c r="Z11" s="16"/>
    </row>
    <row r="12" spans="1:26" x14ac:dyDescent="0.25">
      <c r="A12" s="16"/>
      <c r="B12" s="3">
        <v>7</v>
      </c>
      <c r="C12" s="3">
        <v>1945</v>
      </c>
      <c r="D12" s="3">
        <v>218</v>
      </c>
      <c r="E12" s="3">
        <f t="shared" si="0"/>
        <v>421.95000000000027</v>
      </c>
      <c r="F12" s="7">
        <v>165</v>
      </c>
      <c r="G12" s="7">
        <v>148</v>
      </c>
      <c r="H12" s="7">
        <v>142</v>
      </c>
      <c r="I12" s="7">
        <v>142</v>
      </c>
      <c r="J12" s="7">
        <v>140</v>
      </c>
      <c r="K12" s="7">
        <v>85</v>
      </c>
      <c r="L12" s="7">
        <v>148</v>
      </c>
      <c r="M12" s="7">
        <v>151</v>
      </c>
      <c r="N12" s="7">
        <v>75</v>
      </c>
      <c r="O12" s="7">
        <v>85</v>
      </c>
      <c r="P12" s="7">
        <v>125</v>
      </c>
      <c r="Q12" s="7">
        <v>139</v>
      </c>
      <c r="R12" s="7">
        <v>192</v>
      </c>
      <c r="S12" s="7">
        <v>25</v>
      </c>
      <c r="T12" s="7">
        <v>30</v>
      </c>
      <c r="U12" s="7">
        <v>148.9</v>
      </c>
      <c r="V12" s="7">
        <v>0</v>
      </c>
      <c r="W12" s="7">
        <v>445.05</v>
      </c>
      <c r="X12" s="7">
        <v>0</v>
      </c>
      <c r="Y12" s="7">
        <v>199</v>
      </c>
      <c r="Z12" s="16"/>
    </row>
    <row r="13" spans="1:26" x14ac:dyDescent="0.25">
      <c r="A13" s="16"/>
      <c r="B13" s="8">
        <v>8</v>
      </c>
      <c r="C13" s="8">
        <v>2041</v>
      </c>
      <c r="D13" s="8">
        <v>218</v>
      </c>
      <c r="E13" s="8">
        <f t="shared" si="0"/>
        <v>285.90000000000009</v>
      </c>
      <c r="F13" s="6">
        <v>165</v>
      </c>
      <c r="G13" s="6">
        <v>148</v>
      </c>
      <c r="H13" s="6">
        <v>142</v>
      </c>
      <c r="I13" s="6">
        <v>142</v>
      </c>
      <c r="J13" s="6">
        <v>140</v>
      </c>
      <c r="K13" s="6">
        <v>85</v>
      </c>
      <c r="L13" s="6">
        <v>148</v>
      </c>
      <c r="M13" s="6">
        <v>151</v>
      </c>
      <c r="N13" s="6">
        <v>75</v>
      </c>
      <c r="O13" s="6">
        <v>85</v>
      </c>
      <c r="P13" s="6">
        <v>125</v>
      </c>
      <c r="Q13" s="6">
        <v>139</v>
      </c>
      <c r="R13" s="6">
        <v>192</v>
      </c>
      <c r="S13" s="6">
        <v>25</v>
      </c>
      <c r="T13" s="6">
        <v>30</v>
      </c>
      <c r="U13" s="6">
        <v>148.9</v>
      </c>
      <c r="V13" s="6">
        <v>0</v>
      </c>
      <c r="W13" s="6">
        <v>450</v>
      </c>
      <c r="X13" s="6">
        <v>0</v>
      </c>
      <c r="Y13" s="7">
        <v>154</v>
      </c>
      <c r="Z13" s="16"/>
    </row>
    <row r="14" spans="1:26" x14ac:dyDescent="0.25">
      <c r="A14" s="16"/>
      <c r="B14" s="3">
        <v>9</v>
      </c>
      <c r="C14" s="3">
        <v>2115</v>
      </c>
      <c r="D14" s="3">
        <v>218</v>
      </c>
      <c r="E14" s="3">
        <f t="shared" si="0"/>
        <v>278.66000000000031</v>
      </c>
      <c r="F14" s="7">
        <v>165</v>
      </c>
      <c r="G14" s="7">
        <v>148</v>
      </c>
      <c r="H14" s="7">
        <v>142</v>
      </c>
      <c r="I14" s="7">
        <v>142</v>
      </c>
      <c r="J14" s="7">
        <v>140</v>
      </c>
      <c r="K14" s="7">
        <v>85</v>
      </c>
      <c r="L14" s="7">
        <v>148</v>
      </c>
      <c r="M14" s="7">
        <v>151</v>
      </c>
      <c r="N14" s="7">
        <v>75</v>
      </c>
      <c r="O14" s="7">
        <v>85</v>
      </c>
      <c r="P14" s="7">
        <v>125</v>
      </c>
      <c r="Q14" s="7">
        <v>139</v>
      </c>
      <c r="R14" s="7">
        <v>192</v>
      </c>
      <c r="S14" s="7">
        <v>25</v>
      </c>
      <c r="T14" s="7">
        <v>30</v>
      </c>
      <c r="U14" s="7">
        <v>148.9</v>
      </c>
      <c r="V14" s="7">
        <v>50</v>
      </c>
      <c r="W14" s="7">
        <v>466.76000000000005</v>
      </c>
      <c r="X14" s="7">
        <v>0</v>
      </c>
      <c r="Y14" s="7">
        <v>154</v>
      </c>
      <c r="Z14" s="16"/>
    </row>
    <row r="15" spans="1:26" x14ac:dyDescent="0.25">
      <c r="A15" s="16"/>
      <c r="B15" s="8">
        <v>10</v>
      </c>
      <c r="C15" s="8">
        <v>2153</v>
      </c>
      <c r="D15" s="8">
        <v>218</v>
      </c>
      <c r="E15" s="8">
        <f t="shared" si="0"/>
        <v>246.73000000000002</v>
      </c>
      <c r="F15" s="6">
        <v>165</v>
      </c>
      <c r="G15" s="6">
        <v>148</v>
      </c>
      <c r="H15" s="6">
        <v>142</v>
      </c>
      <c r="I15" s="6">
        <v>142</v>
      </c>
      <c r="J15" s="6">
        <v>140</v>
      </c>
      <c r="K15" s="6">
        <v>85</v>
      </c>
      <c r="L15" s="6">
        <v>148</v>
      </c>
      <c r="M15" s="6">
        <v>151</v>
      </c>
      <c r="N15" s="6">
        <v>75</v>
      </c>
      <c r="O15" s="6">
        <v>85</v>
      </c>
      <c r="P15" s="6">
        <v>125</v>
      </c>
      <c r="Q15" s="6">
        <v>139</v>
      </c>
      <c r="R15" s="6">
        <v>192</v>
      </c>
      <c r="S15" s="6">
        <v>25</v>
      </c>
      <c r="T15" s="6">
        <v>30</v>
      </c>
      <c r="U15" s="6">
        <v>148.9</v>
      </c>
      <c r="V15" s="6">
        <v>50</v>
      </c>
      <c r="W15" s="6">
        <v>472.83000000000004</v>
      </c>
      <c r="X15" s="6">
        <v>0</v>
      </c>
      <c r="Y15" s="7">
        <v>154</v>
      </c>
      <c r="Z15" s="16"/>
    </row>
    <row r="16" spans="1:26" x14ac:dyDescent="0.25">
      <c r="A16" s="16"/>
      <c r="B16" s="3">
        <v>11</v>
      </c>
      <c r="C16" s="3">
        <v>2152</v>
      </c>
      <c r="D16" s="3">
        <v>218</v>
      </c>
      <c r="E16" s="3">
        <f t="shared" si="0"/>
        <v>250.09999999999991</v>
      </c>
      <c r="F16" s="7">
        <v>165</v>
      </c>
      <c r="G16" s="7">
        <v>148</v>
      </c>
      <c r="H16" s="7">
        <v>142</v>
      </c>
      <c r="I16" s="7">
        <v>142</v>
      </c>
      <c r="J16" s="7">
        <v>140</v>
      </c>
      <c r="K16" s="7">
        <v>85</v>
      </c>
      <c r="L16" s="7">
        <v>148</v>
      </c>
      <c r="M16" s="7">
        <v>151</v>
      </c>
      <c r="N16" s="7">
        <v>75</v>
      </c>
      <c r="O16" s="7">
        <v>85</v>
      </c>
      <c r="P16" s="7">
        <v>125</v>
      </c>
      <c r="Q16" s="7">
        <v>139</v>
      </c>
      <c r="R16" s="7">
        <v>192</v>
      </c>
      <c r="S16" s="7">
        <v>25</v>
      </c>
      <c r="T16" s="7">
        <v>30</v>
      </c>
      <c r="U16" s="7">
        <v>148.9</v>
      </c>
      <c r="V16" s="7">
        <v>50</v>
      </c>
      <c r="W16" s="7">
        <v>475.2</v>
      </c>
      <c r="X16" s="7">
        <v>0</v>
      </c>
      <c r="Y16" s="7">
        <v>154</v>
      </c>
      <c r="Z16" s="16"/>
    </row>
    <row r="17" spans="1:26" x14ac:dyDescent="0.25">
      <c r="A17" s="16"/>
      <c r="B17" s="8">
        <v>12</v>
      </c>
      <c r="C17" s="8">
        <v>2141</v>
      </c>
      <c r="D17" s="8">
        <v>218</v>
      </c>
      <c r="E17" s="8">
        <f t="shared" si="0"/>
        <v>260.70000000000027</v>
      </c>
      <c r="F17" s="6">
        <v>165</v>
      </c>
      <c r="G17" s="6">
        <v>148</v>
      </c>
      <c r="H17" s="6">
        <v>142</v>
      </c>
      <c r="I17" s="6">
        <v>142</v>
      </c>
      <c r="J17" s="6">
        <v>140</v>
      </c>
      <c r="K17" s="6">
        <v>85</v>
      </c>
      <c r="L17" s="6">
        <v>148</v>
      </c>
      <c r="M17" s="6">
        <v>151</v>
      </c>
      <c r="N17" s="6">
        <v>75</v>
      </c>
      <c r="O17" s="6">
        <v>85</v>
      </c>
      <c r="P17" s="6">
        <v>125</v>
      </c>
      <c r="Q17" s="6">
        <v>139</v>
      </c>
      <c r="R17" s="6">
        <v>192</v>
      </c>
      <c r="S17" s="6">
        <v>25</v>
      </c>
      <c r="T17" s="6">
        <v>30</v>
      </c>
      <c r="U17" s="6">
        <v>148.9</v>
      </c>
      <c r="V17" s="6">
        <v>50</v>
      </c>
      <c r="W17" s="6">
        <v>474.80000000000007</v>
      </c>
      <c r="X17" s="6">
        <v>0</v>
      </c>
      <c r="Y17" s="7">
        <v>154</v>
      </c>
      <c r="Z17" s="16"/>
    </row>
    <row r="18" spans="1:26" x14ac:dyDescent="0.25">
      <c r="A18" s="16"/>
      <c r="B18" s="3">
        <v>13</v>
      </c>
      <c r="C18" s="3">
        <v>2117</v>
      </c>
      <c r="D18" s="3">
        <v>218</v>
      </c>
      <c r="E18" s="3">
        <f t="shared" si="0"/>
        <v>231.99000000000024</v>
      </c>
      <c r="F18" s="7">
        <v>165</v>
      </c>
      <c r="G18" s="7">
        <v>148</v>
      </c>
      <c r="H18" s="7">
        <v>142</v>
      </c>
      <c r="I18" s="7">
        <v>142</v>
      </c>
      <c r="J18" s="7">
        <v>140</v>
      </c>
      <c r="K18" s="7">
        <v>85</v>
      </c>
      <c r="L18" s="7">
        <v>148</v>
      </c>
      <c r="M18" s="7">
        <v>151</v>
      </c>
      <c r="N18" s="7">
        <v>75</v>
      </c>
      <c r="O18" s="7">
        <v>85</v>
      </c>
      <c r="P18" s="7">
        <v>125</v>
      </c>
      <c r="Q18" s="7">
        <v>139</v>
      </c>
      <c r="R18" s="7">
        <v>192</v>
      </c>
      <c r="S18" s="7">
        <v>25</v>
      </c>
      <c r="T18" s="7">
        <v>30</v>
      </c>
      <c r="U18" s="7">
        <v>148.9</v>
      </c>
      <c r="V18" s="7">
        <v>0</v>
      </c>
      <c r="W18" s="7">
        <v>472.09</v>
      </c>
      <c r="X18" s="7">
        <v>0</v>
      </c>
      <c r="Y18" s="7">
        <v>154</v>
      </c>
      <c r="Z18" s="16"/>
    </row>
    <row r="19" spans="1:26" x14ac:dyDescent="0.25">
      <c r="A19" s="16"/>
      <c r="B19" s="8">
        <v>14</v>
      </c>
      <c r="C19" s="8">
        <v>2096</v>
      </c>
      <c r="D19" s="8">
        <v>218</v>
      </c>
      <c r="E19" s="8">
        <f t="shared" si="0"/>
        <v>248.32999999999993</v>
      </c>
      <c r="F19" s="6">
        <v>165</v>
      </c>
      <c r="G19" s="6">
        <v>148</v>
      </c>
      <c r="H19" s="6">
        <v>142</v>
      </c>
      <c r="I19" s="6">
        <v>142</v>
      </c>
      <c r="J19" s="6">
        <v>140</v>
      </c>
      <c r="K19" s="6">
        <v>85</v>
      </c>
      <c r="L19" s="6">
        <v>148</v>
      </c>
      <c r="M19" s="6">
        <v>151</v>
      </c>
      <c r="N19" s="6">
        <v>75</v>
      </c>
      <c r="O19" s="6">
        <v>85</v>
      </c>
      <c r="P19" s="6">
        <v>125</v>
      </c>
      <c r="Q19" s="6">
        <v>139</v>
      </c>
      <c r="R19" s="6">
        <v>192</v>
      </c>
      <c r="S19" s="6">
        <v>25</v>
      </c>
      <c r="T19" s="6">
        <v>30</v>
      </c>
      <c r="U19" s="6">
        <v>148.9</v>
      </c>
      <c r="V19" s="6">
        <v>0</v>
      </c>
      <c r="W19" s="6">
        <v>467.42999999999995</v>
      </c>
      <c r="X19" s="6">
        <v>0</v>
      </c>
      <c r="Y19" s="7">
        <v>154</v>
      </c>
      <c r="Z19" s="16"/>
    </row>
    <row r="20" spans="1:26" x14ac:dyDescent="0.25">
      <c r="A20" s="16"/>
      <c r="B20" s="3">
        <v>15</v>
      </c>
      <c r="C20" s="3">
        <v>2095</v>
      </c>
      <c r="D20" s="3">
        <v>218</v>
      </c>
      <c r="E20" s="3">
        <f t="shared" si="0"/>
        <v>242.40999999999985</v>
      </c>
      <c r="F20" s="7">
        <v>165</v>
      </c>
      <c r="G20" s="7">
        <v>148</v>
      </c>
      <c r="H20" s="7">
        <v>142</v>
      </c>
      <c r="I20" s="7">
        <v>142</v>
      </c>
      <c r="J20" s="7">
        <v>140</v>
      </c>
      <c r="K20" s="7">
        <v>85</v>
      </c>
      <c r="L20" s="7">
        <v>148</v>
      </c>
      <c r="M20" s="7">
        <v>151</v>
      </c>
      <c r="N20" s="7">
        <v>75</v>
      </c>
      <c r="O20" s="7">
        <v>85</v>
      </c>
      <c r="P20" s="7">
        <v>125</v>
      </c>
      <c r="Q20" s="7">
        <v>139</v>
      </c>
      <c r="R20" s="7">
        <v>192</v>
      </c>
      <c r="S20" s="7">
        <v>25</v>
      </c>
      <c r="T20" s="7">
        <v>30</v>
      </c>
      <c r="U20" s="7">
        <v>148.9</v>
      </c>
      <c r="V20" s="7">
        <v>0</v>
      </c>
      <c r="W20" s="7">
        <v>460.51</v>
      </c>
      <c r="X20" s="7">
        <v>0</v>
      </c>
      <c r="Y20" s="7">
        <v>154</v>
      </c>
      <c r="Z20" s="16"/>
    </row>
    <row r="21" spans="1:26" x14ac:dyDescent="0.25">
      <c r="A21" s="16"/>
      <c r="B21" s="8">
        <v>16</v>
      </c>
      <c r="C21" s="8">
        <v>2139</v>
      </c>
      <c r="D21" s="8">
        <v>218</v>
      </c>
      <c r="E21" s="8">
        <f t="shared" si="0"/>
        <v>235.28999999999996</v>
      </c>
      <c r="F21" s="6">
        <v>165</v>
      </c>
      <c r="G21" s="6">
        <v>148</v>
      </c>
      <c r="H21" s="6">
        <v>142</v>
      </c>
      <c r="I21" s="6">
        <v>142</v>
      </c>
      <c r="J21" s="6">
        <v>140</v>
      </c>
      <c r="K21" s="6">
        <v>85</v>
      </c>
      <c r="L21" s="6">
        <v>148</v>
      </c>
      <c r="M21" s="6">
        <v>151</v>
      </c>
      <c r="N21" s="6">
        <v>75</v>
      </c>
      <c r="O21" s="6">
        <v>85</v>
      </c>
      <c r="P21" s="6">
        <v>125</v>
      </c>
      <c r="Q21" s="6">
        <v>139</v>
      </c>
      <c r="R21" s="6">
        <v>192</v>
      </c>
      <c r="S21" s="6">
        <v>25</v>
      </c>
      <c r="T21" s="6">
        <v>30</v>
      </c>
      <c r="U21" s="6">
        <v>148.9</v>
      </c>
      <c r="V21" s="6">
        <v>0</v>
      </c>
      <c r="W21" s="6">
        <v>457.38999999999993</v>
      </c>
      <c r="X21" s="6">
        <v>40</v>
      </c>
      <c r="Y21" s="7">
        <v>154</v>
      </c>
      <c r="Z21" s="16"/>
    </row>
    <row r="22" spans="1:26" x14ac:dyDescent="0.25">
      <c r="A22" s="16"/>
      <c r="B22" s="3">
        <v>17</v>
      </c>
      <c r="C22" s="3">
        <v>2241</v>
      </c>
      <c r="D22" s="3">
        <v>218</v>
      </c>
      <c r="E22" s="3">
        <f t="shared" si="0"/>
        <v>210.88000000000011</v>
      </c>
      <c r="F22" s="7">
        <v>165</v>
      </c>
      <c r="G22" s="7">
        <v>148</v>
      </c>
      <c r="H22" s="7">
        <v>142</v>
      </c>
      <c r="I22" s="7">
        <v>142</v>
      </c>
      <c r="J22" s="7">
        <v>140</v>
      </c>
      <c r="K22" s="7">
        <v>85</v>
      </c>
      <c r="L22" s="7">
        <v>148</v>
      </c>
      <c r="M22" s="7">
        <v>151</v>
      </c>
      <c r="N22" s="7">
        <v>75</v>
      </c>
      <c r="O22" s="7">
        <v>85</v>
      </c>
      <c r="P22" s="7">
        <v>125</v>
      </c>
      <c r="Q22" s="7">
        <v>139</v>
      </c>
      <c r="R22" s="7">
        <v>192</v>
      </c>
      <c r="S22" s="7">
        <v>25</v>
      </c>
      <c r="T22" s="7">
        <v>30</v>
      </c>
      <c r="U22" s="7">
        <v>148.9</v>
      </c>
      <c r="V22" s="7">
        <v>20</v>
      </c>
      <c r="W22" s="7">
        <v>454.9799999999999</v>
      </c>
      <c r="X22" s="7">
        <v>100</v>
      </c>
      <c r="Y22" s="7">
        <v>154</v>
      </c>
      <c r="Z22" s="16"/>
    </row>
    <row r="23" spans="1:26" x14ac:dyDescent="0.25">
      <c r="A23" s="16"/>
      <c r="B23" s="8">
        <v>18</v>
      </c>
      <c r="C23" s="8">
        <v>2356</v>
      </c>
      <c r="D23" s="8">
        <v>218</v>
      </c>
      <c r="E23" s="8">
        <f t="shared" si="0"/>
        <v>174.11999999999989</v>
      </c>
      <c r="F23" s="6">
        <v>165</v>
      </c>
      <c r="G23" s="6">
        <v>148</v>
      </c>
      <c r="H23" s="6">
        <v>142</v>
      </c>
      <c r="I23" s="6">
        <v>142</v>
      </c>
      <c r="J23" s="6">
        <v>140</v>
      </c>
      <c r="K23" s="6">
        <v>85</v>
      </c>
      <c r="L23" s="6">
        <v>148</v>
      </c>
      <c r="M23" s="6">
        <v>151</v>
      </c>
      <c r="N23" s="6">
        <v>75</v>
      </c>
      <c r="O23" s="6">
        <v>85</v>
      </c>
      <c r="P23" s="6">
        <v>125</v>
      </c>
      <c r="Q23" s="6">
        <v>139</v>
      </c>
      <c r="R23" s="6">
        <v>192</v>
      </c>
      <c r="S23" s="6">
        <v>25</v>
      </c>
      <c r="T23" s="6">
        <v>30</v>
      </c>
      <c r="U23" s="6">
        <v>148.9</v>
      </c>
      <c r="V23" s="6">
        <v>100</v>
      </c>
      <c r="W23" s="6">
        <v>453.22</v>
      </c>
      <c r="X23" s="6">
        <v>100</v>
      </c>
      <c r="Y23" s="7">
        <v>154</v>
      </c>
      <c r="Z23" s="16"/>
    </row>
    <row r="24" spans="1:26" x14ac:dyDescent="0.25">
      <c r="A24" s="16"/>
      <c r="B24" s="3">
        <v>19</v>
      </c>
      <c r="C24" s="3">
        <v>2342</v>
      </c>
      <c r="D24" s="3">
        <v>218</v>
      </c>
      <c r="E24" s="3">
        <f t="shared" si="0"/>
        <v>157.65999999999985</v>
      </c>
      <c r="F24" s="7">
        <v>165</v>
      </c>
      <c r="G24" s="7">
        <v>148</v>
      </c>
      <c r="H24" s="7">
        <v>142</v>
      </c>
      <c r="I24" s="7">
        <v>142</v>
      </c>
      <c r="J24" s="7">
        <v>140</v>
      </c>
      <c r="K24" s="7">
        <v>85</v>
      </c>
      <c r="L24" s="7">
        <v>148</v>
      </c>
      <c r="M24" s="7">
        <v>151</v>
      </c>
      <c r="N24" s="7">
        <v>75</v>
      </c>
      <c r="O24" s="7">
        <v>85</v>
      </c>
      <c r="P24" s="7">
        <v>125</v>
      </c>
      <c r="Q24" s="7">
        <v>139</v>
      </c>
      <c r="R24" s="7">
        <v>192</v>
      </c>
      <c r="S24" s="7">
        <v>25</v>
      </c>
      <c r="T24" s="7">
        <v>30</v>
      </c>
      <c r="U24" s="7">
        <v>148.9</v>
      </c>
      <c r="V24" s="7">
        <v>97</v>
      </c>
      <c r="W24" s="7">
        <v>450.76</v>
      </c>
      <c r="X24" s="7">
        <v>75</v>
      </c>
      <c r="Y24" s="7">
        <v>154</v>
      </c>
      <c r="Z24" s="16"/>
    </row>
    <row r="25" spans="1:26" x14ac:dyDescent="0.25">
      <c r="A25" s="16"/>
      <c r="B25" s="8">
        <v>20</v>
      </c>
      <c r="C25" s="8">
        <v>2305</v>
      </c>
      <c r="D25" s="8">
        <v>218</v>
      </c>
      <c r="E25" s="8">
        <f t="shared" si="0"/>
        <v>163.88999999999987</v>
      </c>
      <c r="F25" s="6">
        <v>165</v>
      </c>
      <c r="G25" s="6">
        <v>148</v>
      </c>
      <c r="H25" s="6">
        <v>142</v>
      </c>
      <c r="I25" s="6">
        <v>142</v>
      </c>
      <c r="J25" s="6">
        <v>140</v>
      </c>
      <c r="K25" s="6">
        <v>85</v>
      </c>
      <c r="L25" s="6">
        <v>148</v>
      </c>
      <c r="M25" s="6">
        <v>151</v>
      </c>
      <c r="N25" s="6">
        <v>75</v>
      </c>
      <c r="O25" s="6">
        <v>85</v>
      </c>
      <c r="P25" s="6">
        <v>125</v>
      </c>
      <c r="Q25" s="6">
        <v>139</v>
      </c>
      <c r="R25" s="6">
        <v>192</v>
      </c>
      <c r="S25" s="6">
        <v>25</v>
      </c>
      <c r="T25" s="6">
        <v>30</v>
      </c>
      <c r="U25" s="6">
        <v>148.9</v>
      </c>
      <c r="V25" s="6">
        <v>60</v>
      </c>
      <c r="W25" s="6">
        <v>456.98999999999995</v>
      </c>
      <c r="X25" s="6">
        <v>75</v>
      </c>
      <c r="Y25" s="7">
        <v>154</v>
      </c>
      <c r="Z25" s="16"/>
    </row>
    <row r="26" spans="1:26" x14ac:dyDescent="0.25">
      <c r="A26" s="16"/>
      <c r="B26" s="3">
        <v>21</v>
      </c>
      <c r="C26" s="3">
        <v>2259</v>
      </c>
      <c r="D26" s="3">
        <v>218</v>
      </c>
      <c r="E26" s="3">
        <f t="shared" si="0"/>
        <v>171.18000000000029</v>
      </c>
      <c r="F26" s="7">
        <v>165</v>
      </c>
      <c r="G26" s="7">
        <v>148</v>
      </c>
      <c r="H26" s="7">
        <v>142</v>
      </c>
      <c r="I26" s="7">
        <v>142</v>
      </c>
      <c r="J26" s="7">
        <v>140</v>
      </c>
      <c r="K26" s="7">
        <v>85</v>
      </c>
      <c r="L26" s="7">
        <v>148</v>
      </c>
      <c r="M26" s="7">
        <v>151</v>
      </c>
      <c r="N26" s="7">
        <v>75</v>
      </c>
      <c r="O26" s="7">
        <v>85</v>
      </c>
      <c r="P26" s="7">
        <v>125</v>
      </c>
      <c r="Q26" s="7">
        <v>139</v>
      </c>
      <c r="R26" s="7">
        <v>192</v>
      </c>
      <c r="S26" s="7">
        <v>25</v>
      </c>
      <c r="T26" s="7">
        <v>30</v>
      </c>
      <c r="U26" s="7">
        <v>148.9</v>
      </c>
      <c r="V26" s="7">
        <v>50</v>
      </c>
      <c r="W26" s="7">
        <v>463.28000000000009</v>
      </c>
      <c r="X26" s="7">
        <v>40</v>
      </c>
      <c r="Y26" s="7">
        <v>154</v>
      </c>
      <c r="Z26" s="16"/>
    </row>
    <row r="27" spans="1:26" x14ac:dyDescent="0.25">
      <c r="A27" s="16"/>
      <c r="B27" s="8">
        <v>22</v>
      </c>
      <c r="C27" s="8">
        <v>2201</v>
      </c>
      <c r="D27" s="8">
        <v>218</v>
      </c>
      <c r="E27" s="8">
        <f t="shared" si="0"/>
        <v>193.15999999999985</v>
      </c>
      <c r="F27" s="6">
        <v>165</v>
      </c>
      <c r="G27" s="6">
        <v>148</v>
      </c>
      <c r="H27" s="6">
        <v>142</v>
      </c>
      <c r="I27" s="6">
        <v>142</v>
      </c>
      <c r="J27" s="6">
        <v>140</v>
      </c>
      <c r="K27" s="6">
        <v>85</v>
      </c>
      <c r="L27" s="6">
        <v>148</v>
      </c>
      <c r="M27" s="6">
        <v>151</v>
      </c>
      <c r="N27" s="6">
        <v>75</v>
      </c>
      <c r="O27" s="6">
        <v>85</v>
      </c>
      <c r="P27" s="6">
        <v>125</v>
      </c>
      <c r="Q27" s="6">
        <v>139</v>
      </c>
      <c r="R27" s="6">
        <v>192</v>
      </c>
      <c r="S27" s="6">
        <v>25</v>
      </c>
      <c r="T27" s="6">
        <v>30</v>
      </c>
      <c r="U27" s="6">
        <v>148.9</v>
      </c>
      <c r="V27" s="6">
        <v>50</v>
      </c>
      <c r="W27" s="6">
        <v>467.25999999999988</v>
      </c>
      <c r="X27" s="6">
        <v>0</v>
      </c>
      <c r="Y27" s="7">
        <v>154</v>
      </c>
      <c r="Z27" s="16"/>
    </row>
    <row r="28" spans="1:26" x14ac:dyDescent="0.25">
      <c r="A28" s="16"/>
      <c r="B28" s="3">
        <v>23</v>
      </c>
      <c r="C28" s="3">
        <v>2124</v>
      </c>
      <c r="D28" s="3">
        <v>218</v>
      </c>
      <c r="E28" s="3">
        <f t="shared" si="0"/>
        <v>213.36999999999989</v>
      </c>
      <c r="F28" s="7">
        <v>165</v>
      </c>
      <c r="G28" s="7">
        <v>148</v>
      </c>
      <c r="H28" s="7">
        <v>142</v>
      </c>
      <c r="I28" s="7">
        <v>142</v>
      </c>
      <c r="J28" s="7">
        <v>140</v>
      </c>
      <c r="K28" s="7">
        <v>85</v>
      </c>
      <c r="L28" s="7">
        <v>148</v>
      </c>
      <c r="M28" s="7">
        <v>151</v>
      </c>
      <c r="N28" s="6">
        <v>75</v>
      </c>
      <c r="O28" s="7">
        <v>85</v>
      </c>
      <c r="P28" s="7">
        <v>125</v>
      </c>
      <c r="Q28" s="7">
        <v>139</v>
      </c>
      <c r="R28" s="7">
        <v>192</v>
      </c>
      <c r="S28" s="7">
        <v>25</v>
      </c>
      <c r="T28" s="7">
        <v>30</v>
      </c>
      <c r="U28" s="7">
        <v>148.9</v>
      </c>
      <c r="V28" s="7">
        <v>0</v>
      </c>
      <c r="W28" s="7">
        <v>460.46999999999991</v>
      </c>
      <c r="X28" s="7">
        <v>0</v>
      </c>
      <c r="Y28" s="7">
        <v>154</v>
      </c>
      <c r="Z28" s="16"/>
    </row>
    <row r="29" spans="1:26" ht="15.75" thickBot="1" x14ac:dyDescent="0.3">
      <c r="A29" s="16"/>
      <c r="B29" s="9">
        <v>24</v>
      </c>
      <c r="C29" s="9">
        <v>2043</v>
      </c>
      <c r="D29" s="9">
        <v>218</v>
      </c>
      <c r="E29" s="9">
        <f t="shared" si="0"/>
        <v>331.30000000000018</v>
      </c>
      <c r="F29" s="10">
        <v>165</v>
      </c>
      <c r="G29" s="10">
        <v>148</v>
      </c>
      <c r="H29" s="10">
        <v>142</v>
      </c>
      <c r="I29" s="10">
        <v>142</v>
      </c>
      <c r="J29" s="10">
        <v>140</v>
      </c>
      <c r="K29" s="10">
        <v>85</v>
      </c>
      <c r="L29" s="10">
        <v>148</v>
      </c>
      <c r="M29" s="10">
        <v>151</v>
      </c>
      <c r="N29" s="10">
        <v>75</v>
      </c>
      <c r="O29" s="10">
        <v>85</v>
      </c>
      <c r="P29" s="10">
        <v>125</v>
      </c>
      <c r="Q29" s="10">
        <v>139</v>
      </c>
      <c r="R29" s="10">
        <v>192</v>
      </c>
      <c r="S29" s="10">
        <v>25</v>
      </c>
      <c r="T29" s="10">
        <v>30</v>
      </c>
      <c r="U29" s="10">
        <v>148.9</v>
      </c>
      <c r="V29" s="10">
        <v>0</v>
      </c>
      <c r="W29" s="10">
        <v>452.40000000000003</v>
      </c>
      <c r="X29" s="10">
        <v>0</v>
      </c>
      <c r="Y29" s="11">
        <v>199</v>
      </c>
      <c r="Z29" s="16"/>
    </row>
    <row r="30" spans="1:26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</sheetData>
  <mergeCells count="2">
    <mergeCell ref="B2:E2"/>
    <mergeCell ref="C3:D3"/>
  </mergeCells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E191-D533-4414-82C3-C0348870B0DF}">
  <sheetPr>
    <pageSetUpPr fitToPage="1"/>
  </sheetPr>
  <dimension ref="A1:Z30"/>
  <sheetViews>
    <sheetView workbookViewId="0">
      <selection activeCell="C35" sqref="C35"/>
    </sheetView>
  </sheetViews>
  <sheetFormatPr defaultRowHeight="15" x14ac:dyDescent="0.25"/>
  <cols>
    <col min="1" max="1" width="2.7109375" customWidth="1"/>
    <col min="2" max="2" width="7" customWidth="1"/>
    <col min="3" max="3" width="10.42578125" customWidth="1"/>
    <col min="4" max="5" width="10.85546875" customWidth="1"/>
    <col min="6" max="17" width="6.5703125" customWidth="1"/>
    <col min="18" max="18" width="7" customWidth="1"/>
    <col min="19" max="19" width="7.140625" customWidth="1"/>
    <col min="20" max="20" width="5.85546875" customWidth="1"/>
    <col min="21" max="21" width="8" customWidth="1"/>
    <col min="22" max="22" width="6.7109375" customWidth="1"/>
    <col min="23" max="23" width="8.5703125" customWidth="1"/>
    <col min="25" max="25" width="9.7109375" customWidth="1"/>
  </cols>
  <sheetData>
    <row r="1" spans="1:26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x14ac:dyDescent="0.25">
      <c r="A2" s="16"/>
      <c r="B2" s="19" t="s">
        <v>24</v>
      </c>
      <c r="C2" s="19"/>
      <c r="D2" s="19"/>
      <c r="E2" s="19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16"/>
      <c r="B3" s="17" t="s">
        <v>25</v>
      </c>
      <c r="C3" s="20">
        <v>46047</v>
      </c>
      <c r="D3" s="20"/>
      <c r="E3" s="18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.75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45.75" thickBot="1" x14ac:dyDescent="0.3">
      <c r="A5" s="16"/>
      <c r="B5" s="1" t="s">
        <v>19</v>
      </c>
      <c r="C5" s="2" t="s">
        <v>20</v>
      </c>
      <c r="D5" s="2" t="s">
        <v>23</v>
      </c>
      <c r="E5" s="2" t="s">
        <v>0</v>
      </c>
      <c r="F5" s="12" t="s">
        <v>21</v>
      </c>
      <c r="G5" s="13" t="s">
        <v>1</v>
      </c>
      <c r="H5" s="13" t="s">
        <v>2</v>
      </c>
      <c r="I5" s="13" t="s">
        <v>3</v>
      </c>
      <c r="J5" s="13" t="s">
        <v>4</v>
      </c>
      <c r="K5" s="13" t="s">
        <v>5</v>
      </c>
      <c r="L5" s="13" t="s">
        <v>6</v>
      </c>
      <c r="M5" s="13" t="s">
        <v>7</v>
      </c>
      <c r="N5" s="13" t="s">
        <v>8</v>
      </c>
      <c r="O5" s="13" t="s">
        <v>9</v>
      </c>
      <c r="P5" s="13" t="s">
        <v>10</v>
      </c>
      <c r="Q5" s="13" t="s">
        <v>11</v>
      </c>
      <c r="R5" s="13" t="s">
        <v>12</v>
      </c>
      <c r="S5" s="13" t="s">
        <v>13</v>
      </c>
      <c r="T5" s="13" t="s">
        <v>14</v>
      </c>
      <c r="U5" s="13" t="s">
        <v>15</v>
      </c>
      <c r="V5" s="13" t="s">
        <v>22</v>
      </c>
      <c r="W5" s="13" t="s">
        <v>16</v>
      </c>
      <c r="X5" s="13" t="s">
        <v>17</v>
      </c>
      <c r="Y5" s="13" t="s">
        <v>18</v>
      </c>
      <c r="Z5" s="16"/>
    </row>
    <row r="6" spans="1:26" x14ac:dyDescent="0.25">
      <c r="A6" s="16"/>
      <c r="B6" s="3">
        <v>1</v>
      </c>
      <c r="C6" s="4">
        <v>2021</v>
      </c>
      <c r="D6" s="4">
        <f>168+50</f>
        <v>218</v>
      </c>
      <c r="E6" s="4">
        <v>344.30999999999995</v>
      </c>
      <c r="F6" s="5">
        <v>165</v>
      </c>
      <c r="G6" s="5">
        <v>148</v>
      </c>
      <c r="H6" s="5">
        <v>142</v>
      </c>
      <c r="I6" s="5">
        <v>142</v>
      </c>
      <c r="J6" s="6">
        <v>140</v>
      </c>
      <c r="K6" s="5">
        <v>85</v>
      </c>
      <c r="L6" s="5">
        <v>148</v>
      </c>
      <c r="M6" s="5">
        <v>151</v>
      </c>
      <c r="N6" s="5">
        <v>75</v>
      </c>
      <c r="O6" s="5">
        <v>85</v>
      </c>
      <c r="P6" s="5">
        <v>125</v>
      </c>
      <c r="Q6" s="5">
        <v>139</v>
      </c>
      <c r="R6" s="5">
        <v>192</v>
      </c>
      <c r="S6" s="5">
        <v>25</v>
      </c>
      <c r="T6" s="5">
        <v>30</v>
      </c>
      <c r="U6" s="5">
        <v>148.9</v>
      </c>
      <c r="V6" s="5">
        <v>0</v>
      </c>
      <c r="W6" s="5">
        <v>443.40999999999991</v>
      </c>
      <c r="X6" s="5">
        <v>0</v>
      </c>
      <c r="Y6" s="5">
        <v>199</v>
      </c>
      <c r="Z6" s="16"/>
    </row>
    <row r="7" spans="1:26" x14ac:dyDescent="0.25">
      <c r="A7" s="16"/>
      <c r="B7" s="8">
        <v>2</v>
      </c>
      <c r="C7" s="8">
        <v>2003.9999999999998</v>
      </c>
      <c r="D7" s="8">
        <v>218</v>
      </c>
      <c r="E7" s="8">
        <v>350.80000000000041</v>
      </c>
      <c r="F7" s="6">
        <v>165</v>
      </c>
      <c r="G7" s="6">
        <v>148</v>
      </c>
      <c r="H7" s="6">
        <v>142</v>
      </c>
      <c r="I7" s="6">
        <v>142</v>
      </c>
      <c r="J7" s="6">
        <v>140</v>
      </c>
      <c r="K7" s="6">
        <v>85</v>
      </c>
      <c r="L7" s="6">
        <v>148</v>
      </c>
      <c r="M7" s="6">
        <v>151</v>
      </c>
      <c r="N7" s="6">
        <v>75</v>
      </c>
      <c r="O7" s="6">
        <v>85</v>
      </c>
      <c r="P7" s="6">
        <v>125</v>
      </c>
      <c r="Q7" s="6">
        <v>139</v>
      </c>
      <c r="R7" s="6">
        <v>192</v>
      </c>
      <c r="S7" s="6">
        <v>25</v>
      </c>
      <c r="T7" s="6">
        <v>30</v>
      </c>
      <c r="U7" s="6">
        <v>148.9</v>
      </c>
      <c r="V7" s="6">
        <v>0</v>
      </c>
      <c r="W7" s="6">
        <v>432.90000000000003</v>
      </c>
      <c r="X7" s="6">
        <v>0</v>
      </c>
      <c r="Y7" s="7">
        <v>199</v>
      </c>
      <c r="Z7" s="16"/>
    </row>
    <row r="8" spans="1:26" x14ac:dyDescent="0.25">
      <c r="A8" s="16"/>
      <c r="B8" s="3">
        <v>3</v>
      </c>
      <c r="C8" s="3">
        <v>2013</v>
      </c>
      <c r="D8" s="3">
        <v>218</v>
      </c>
      <c r="E8" s="3">
        <v>332.05000000000018</v>
      </c>
      <c r="F8" s="7">
        <v>165</v>
      </c>
      <c r="G8" s="7">
        <v>148</v>
      </c>
      <c r="H8" s="7">
        <v>142</v>
      </c>
      <c r="I8" s="7">
        <v>142</v>
      </c>
      <c r="J8" s="6">
        <v>140</v>
      </c>
      <c r="K8" s="7">
        <v>85</v>
      </c>
      <c r="L8" s="7">
        <v>148</v>
      </c>
      <c r="M8" s="7">
        <v>151</v>
      </c>
      <c r="N8" s="7">
        <v>75</v>
      </c>
      <c r="O8" s="7">
        <v>85</v>
      </c>
      <c r="P8" s="7">
        <v>125</v>
      </c>
      <c r="Q8" s="7">
        <v>139</v>
      </c>
      <c r="R8" s="7">
        <v>192</v>
      </c>
      <c r="S8" s="7">
        <v>25</v>
      </c>
      <c r="T8" s="7">
        <v>30</v>
      </c>
      <c r="U8" s="7">
        <v>148.9</v>
      </c>
      <c r="V8" s="7">
        <v>0</v>
      </c>
      <c r="W8" s="7">
        <v>423.15000000000003</v>
      </c>
      <c r="X8" s="7">
        <v>0</v>
      </c>
      <c r="Y8" s="7">
        <v>199</v>
      </c>
      <c r="Z8" s="16"/>
    </row>
    <row r="9" spans="1:26" x14ac:dyDescent="0.25">
      <c r="A9" s="16"/>
      <c r="B9" s="8">
        <v>4</v>
      </c>
      <c r="C9" s="8">
        <v>2025.0000000000002</v>
      </c>
      <c r="D9" s="8">
        <v>218</v>
      </c>
      <c r="E9" s="8">
        <v>308.95000000000005</v>
      </c>
      <c r="F9" s="6">
        <v>165</v>
      </c>
      <c r="G9" s="6">
        <v>148</v>
      </c>
      <c r="H9" s="6">
        <v>142</v>
      </c>
      <c r="I9" s="6">
        <v>142</v>
      </c>
      <c r="J9" s="6">
        <v>140</v>
      </c>
      <c r="K9" s="6">
        <v>85</v>
      </c>
      <c r="L9" s="6">
        <v>148</v>
      </c>
      <c r="M9" s="6">
        <v>151</v>
      </c>
      <c r="N9" s="6">
        <v>75</v>
      </c>
      <c r="O9" s="6">
        <v>85</v>
      </c>
      <c r="P9" s="6">
        <v>125</v>
      </c>
      <c r="Q9" s="6">
        <v>139</v>
      </c>
      <c r="R9" s="6">
        <v>192</v>
      </c>
      <c r="S9" s="6">
        <v>25</v>
      </c>
      <c r="T9" s="6">
        <v>30</v>
      </c>
      <c r="U9" s="6">
        <v>148.9</v>
      </c>
      <c r="V9" s="6">
        <v>0</v>
      </c>
      <c r="W9" s="6">
        <v>412.05000000000007</v>
      </c>
      <c r="X9" s="6">
        <v>0</v>
      </c>
      <c r="Y9" s="7">
        <v>199</v>
      </c>
      <c r="Z9" s="16"/>
    </row>
    <row r="10" spans="1:26" x14ac:dyDescent="0.25">
      <c r="A10" s="16"/>
      <c r="B10" s="3">
        <v>5</v>
      </c>
      <c r="C10" s="3">
        <v>2041</v>
      </c>
      <c r="D10" s="3">
        <v>218</v>
      </c>
      <c r="E10" s="3">
        <v>287.18000000000029</v>
      </c>
      <c r="F10" s="7">
        <v>165</v>
      </c>
      <c r="G10" s="7">
        <v>148</v>
      </c>
      <c r="H10" s="7">
        <v>142</v>
      </c>
      <c r="I10" s="7">
        <v>142</v>
      </c>
      <c r="J10" s="7">
        <v>140</v>
      </c>
      <c r="K10" s="7">
        <v>85</v>
      </c>
      <c r="L10" s="7">
        <v>148</v>
      </c>
      <c r="M10" s="7">
        <v>151</v>
      </c>
      <c r="N10" s="7">
        <v>75</v>
      </c>
      <c r="O10" s="7">
        <v>85</v>
      </c>
      <c r="P10" s="7">
        <v>125</v>
      </c>
      <c r="Q10" s="7">
        <v>139</v>
      </c>
      <c r="R10" s="7">
        <v>192</v>
      </c>
      <c r="S10" s="7">
        <v>25</v>
      </c>
      <c r="T10" s="7">
        <v>30</v>
      </c>
      <c r="U10" s="7">
        <v>148.9</v>
      </c>
      <c r="V10" s="7">
        <v>0</v>
      </c>
      <c r="W10" s="7">
        <v>406.28</v>
      </c>
      <c r="X10" s="7">
        <v>0</v>
      </c>
      <c r="Y10" s="7">
        <v>199</v>
      </c>
      <c r="Z10" s="16"/>
    </row>
    <row r="11" spans="1:26" x14ac:dyDescent="0.25">
      <c r="A11" s="16"/>
      <c r="B11" s="8">
        <v>6</v>
      </c>
      <c r="C11" s="8">
        <v>2085</v>
      </c>
      <c r="D11" s="8">
        <v>218</v>
      </c>
      <c r="E11" s="8">
        <v>233.30000000000018</v>
      </c>
      <c r="F11" s="6">
        <v>165</v>
      </c>
      <c r="G11" s="6">
        <v>148</v>
      </c>
      <c r="H11" s="6">
        <v>142</v>
      </c>
      <c r="I11" s="6">
        <v>142</v>
      </c>
      <c r="J11" s="6">
        <v>140</v>
      </c>
      <c r="K11" s="6">
        <v>85</v>
      </c>
      <c r="L11" s="6">
        <v>148</v>
      </c>
      <c r="M11" s="6">
        <v>151</v>
      </c>
      <c r="N11" s="6">
        <v>75</v>
      </c>
      <c r="O11" s="6">
        <v>85</v>
      </c>
      <c r="P11" s="6">
        <v>125</v>
      </c>
      <c r="Q11" s="6">
        <v>139</v>
      </c>
      <c r="R11" s="6">
        <v>192</v>
      </c>
      <c r="S11" s="6">
        <v>25</v>
      </c>
      <c r="T11" s="6">
        <v>30</v>
      </c>
      <c r="U11" s="6">
        <v>148.9</v>
      </c>
      <c r="V11" s="6">
        <v>0</v>
      </c>
      <c r="W11" s="6">
        <v>396.4</v>
      </c>
      <c r="X11" s="6">
        <v>0</v>
      </c>
      <c r="Y11" s="7">
        <v>199</v>
      </c>
      <c r="Z11" s="16"/>
    </row>
    <row r="12" spans="1:26" x14ac:dyDescent="0.25">
      <c r="A12" s="16"/>
      <c r="B12" s="3">
        <v>7</v>
      </c>
      <c r="C12" s="3">
        <v>2166</v>
      </c>
      <c r="D12" s="3">
        <v>218</v>
      </c>
      <c r="E12" s="3">
        <v>145.24000000000024</v>
      </c>
      <c r="F12" s="7">
        <v>165</v>
      </c>
      <c r="G12" s="7">
        <v>148</v>
      </c>
      <c r="H12" s="7">
        <v>142</v>
      </c>
      <c r="I12" s="7">
        <v>142</v>
      </c>
      <c r="J12" s="7">
        <v>140</v>
      </c>
      <c r="K12" s="7">
        <v>85</v>
      </c>
      <c r="L12" s="7">
        <v>148</v>
      </c>
      <c r="M12" s="7">
        <v>151</v>
      </c>
      <c r="N12" s="7">
        <v>75</v>
      </c>
      <c r="O12" s="7">
        <v>85</v>
      </c>
      <c r="P12" s="7">
        <v>125</v>
      </c>
      <c r="Q12" s="7">
        <v>139</v>
      </c>
      <c r="R12" s="7">
        <v>192</v>
      </c>
      <c r="S12" s="7">
        <v>25</v>
      </c>
      <c r="T12" s="7">
        <v>30</v>
      </c>
      <c r="U12" s="7">
        <v>148.9</v>
      </c>
      <c r="V12" s="7">
        <v>0</v>
      </c>
      <c r="W12" s="7">
        <v>389.34000000000003</v>
      </c>
      <c r="X12" s="7">
        <v>0</v>
      </c>
      <c r="Y12" s="7">
        <v>199</v>
      </c>
      <c r="Z12" s="16"/>
    </row>
    <row r="13" spans="1:26" x14ac:dyDescent="0.25">
      <c r="A13" s="16"/>
      <c r="B13" s="8">
        <v>8</v>
      </c>
      <c r="C13" s="8">
        <v>2239</v>
      </c>
      <c r="D13" s="8">
        <v>218</v>
      </c>
      <c r="E13" s="8">
        <v>119.38000000000011</v>
      </c>
      <c r="F13" s="6">
        <v>165</v>
      </c>
      <c r="G13" s="6">
        <v>148</v>
      </c>
      <c r="H13" s="6">
        <v>142</v>
      </c>
      <c r="I13" s="6">
        <v>142</v>
      </c>
      <c r="J13" s="6">
        <v>140</v>
      </c>
      <c r="K13" s="6">
        <v>85</v>
      </c>
      <c r="L13" s="6">
        <v>148</v>
      </c>
      <c r="M13" s="6">
        <v>151</v>
      </c>
      <c r="N13" s="6">
        <v>75</v>
      </c>
      <c r="O13" s="6">
        <v>85</v>
      </c>
      <c r="P13" s="6">
        <v>125</v>
      </c>
      <c r="Q13" s="6">
        <v>139</v>
      </c>
      <c r="R13" s="6">
        <v>192</v>
      </c>
      <c r="S13" s="6">
        <v>25</v>
      </c>
      <c r="T13" s="6">
        <v>30</v>
      </c>
      <c r="U13" s="6">
        <v>148.9</v>
      </c>
      <c r="V13" s="6">
        <v>30</v>
      </c>
      <c r="W13" s="6">
        <v>376.47999999999996</v>
      </c>
      <c r="X13" s="6">
        <v>75</v>
      </c>
      <c r="Y13" s="7">
        <v>154</v>
      </c>
      <c r="Z13" s="16"/>
    </row>
    <row r="14" spans="1:26" x14ac:dyDescent="0.25">
      <c r="A14" s="16"/>
      <c r="B14" s="3">
        <v>9</v>
      </c>
      <c r="C14" s="3">
        <v>2266</v>
      </c>
      <c r="D14" s="3">
        <v>218</v>
      </c>
      <c r="E14" s="3">
        <v>100.34999999999991</v>
      </c>
      <c r="F14" s="7">
        <v>165</v>
      </c>
      <c r="G14" s="7">
        <v>148</v>
      </c>
      <c r="H14" s="7">
        <v>142</v>
      </c>
      <c r="I14" s="7">
        <v>142</v>
      </c>
      <c r="J14" s="7">
        <v>140</v>
      </c>
      <c r="K14" s="7">
        <v>85</v>
      </c>
      <c r="L14" s="7">
        <v>148</v>
      </c>
      <c r="M14" s="7">
        <v>151</v>
      </c>
      <c r="N14" s="7">
        <v>75</v>
      </c>
      <c r="O14" s="7">
        <v>85</v>
      </c>
      <c r="P14" s="7">
        <v>125</v>
      </c>
      <c r="Q14" s="7">
        <v>139</v>
      </c>
      <c r="R14" s="7">
        <v>192</v>
      </c>
      <c r="S14" s="7">
        <v>25</v>
      </c>
      <c r="T14" s="7">
        <v>30</v>
      </c>
      <c r="U14" s="7">
        <v>148.9</v>
      </c>
      <c r="V14" s="7">
        <v>50</v>
      </c>
      <c r="W14" s="7">
        <v>364.45</v>
      </c>
      <c r="X14" s="7">
        <v>75</v>
      </c>
      <c r="Y14" s="7">
        <v>154</v>
      </c>
      <c r="Z14" s="16"/>
    </row>
    <row r="15" spans="1:26" x14ac:dyDescent="0.25">
      <c r="A15" s="16"/>
      <c r="B15" s="8">
        <v>10</v>
      </c>
      <c r="C15" s="8">
        <v>2271</v>
      </c>
      <c r="D15" s="8">
        <v>218</v>
      </c>
      <c r="E15" s="8">
        <v>104.10000000000036</v>
      </c>
      <c r="F15" s="6">
        <v>165</v>
      </c>
      <c r="G15" s="6">
        <v>148</v>
      </c>
      <c r="H15" s="6">
        <v>142</v>
      </c>
      <c r="I15" s="6">
        <v>142</v>
      </c>
      <c r="J15" s="6">
        <v>140</v>
      </c>
      <c r="K15" s="6">
        <v>85</v>
      </c>
      <c r="L15" s="6">
        <v>148</v>
      </c>
      <c r="M15" s="6">
        <v>151</v>
      </c>
      <c r="N15" s="6">
        <v>75</v>
      </c>
      <c r="O15" s="6">
        <v>85</v>
      </c>
      <c r="P15" s="6">
        <v>125</v>
      </c>
      <c r="Q15" s="6">
        <v>139</v>
      </c>
      <c r="R15" s="6">
        <v>192</v>
      </c>
      <c r="S15" s="6">
        <v>25</v>
      </c>
      <c r="T15" s="6">
        <v>30</v>
      </c>
      <c r="U15" s="6">
        <v>148.9</v>
      </c>
      <c r="V15" s="6">
        <v>50</v>
      </c>
      <c r="W15" s="6">
        <v>373.20000000000005</v>
      </c>
      <c r="X15" s="6">
        <v>75</v>
      </c>
      <c r="Y15" s="7">
        <v>154</v>
      </c>
      <c r="Z15" s="16"/>
    </row>
    <row r="16" spans="1:26" x14ac:dyDescent="0.25">
      <c r="A16" s="16"/>
      <c r="B16" s="3">
        <v>11</v>
      </c>
      <c r="C16" s="3">
        <v>2247</v>
      </c>
      <c r="D16" s="3">
        <v>218</v>
      </c>
      <c r="E16" s="3">
        <v>117.11999999999989</v>
      </c>
      <c r="F16" s="7">
        <v>165</v>
      </c>
      <c r="G16" s="7">
        <v>148</v>
      </c>
      <c r="H16" s="7">
        <v>142</v>
      </c>
      <c r="I16" s="7">
        <v>142</v>
      </c>
      <c r="J16" s="7">
        <v>140</v>
      </c>
      <c r="K16" s="7">
        <v>85</v>
      </c>
      <c r="L16" s="7">
        <v>148</v>
      </c>
      <c r="M16" s="7">
        <v>151</v>
      </c>
      <c r="N16" s="7">
        <v>75</v>
      </c>
      <c r="O16" s="7">
        <v>85</v>
      </c>
      <c r="P16" s="7">
        <v>125</v>
      </c>
      <c r="Q16" s="7">
        <v>139</v>
      </c>
      <c r="R16" s="7">
        <v>192</v>
      </c>
      <c r="S16" s="7">
        <v>25</v>
      </c>
      <c r="T16" s="7">
        <v>30</v>
      </c>
      <c r="U16" s="7">
        <v>148.9</v>
      </c>
      <c r="V16" s="7">
        <v>50</v>
      </c>
      <c r="W16" s="7">
        <v>362.22</v>
      </c>
      <c r="X16" s="7">
        <v>75</v>
      </c>
      <c r="Y16" s="7">
        <v>154</v>
      </c>
      <c r="Z16" s="16"/>
    </row>
    <row r="17" spans="1:26" x14ac:dyDescent="0.25">
      <c r="A17" s="16"/>
      <c r="B17" s="8">
        <v>12</v>
      </c>
      <c r="C17" s="8">
        <v>2213</v>
      </c>
      <c r="D17" s="8">
        <v>218</v>
      </c>
      <c r="E17" s="8">
        <v>116.23000000000002</v>
      </c>
      <c r="F17" s="6">
        <v>165</v>
      </c>
      <c r="G17" s="6">
        <v>148</v>
      </c>
      <c r="H17" s="6">
        <v>142</v>
      </c>
      <c r="I17" s="6">
        <v>142</v>
      </c>
      <c r="J17" s="6">
        <v>140</v>
      </c>
      <c r="K17" s="6">
        <v>85</v>
      </c>
      <c r="L17" s="6">
        <v>148</v>
      </c>
      <c r="M17" s="6">
        <v>151</v>
      </c>
      <c r="N17" s="6">
        <v>75</v>
      </c>
      <c r="O17" s="6">
        <v>85</v>
      </c>
      <c r="P17" s="6">
        <v>125</v>
      </c>
      <c r="Q17" s="6">
        <v>139</v>
      </c>
      <c r="R17" s="6">
        <v>192</v>
      </c>
      <c r="S17" s="6">
        <v>25</v>
      </c>
      <c r="T17" s="6">
        <v>30</v>
      </c>
      <c r="U17" s="6">
        <v>148.9</v>
      </c>
      <c r="V17" s="6">
        <v>20</v>
      </c>
      <c r="W17" s="6">
        <v>357.33000000000004</v>
      </c>
      <c r="X17" s="6">
        <v>75</v>
      </c>
      <c r="Y17" s="7">
        <v>154</v>
      </c>
      <c r="Z17" s="16"/>
    </row>
    <row r="18" spans="1:26" x14ac:dyDescent="0.25">
      <c r="A18" s="16"/>
      <c r="B18" s="3">
        <v>13</v>
      </c>
      <c r="C18" s="3">
        <v>2166</v>
      </c>
      <c r="D18" s="3">
        <v>218</v>
      </c>
      <c r="E18" s="3">
        <v>132.01000000000022</v>
      </c>
      <c r="F18" s="7">
        <v>165</v>
      </c>
      <c r="G18" s="7">
        <v>148</v>
      </c>
      <c r="H18" s="7">
        <v>142</v>
      </c>
      <c r="I18" s="7">
        <v>142</v>
      </c>
      <c r="J18" s="7">
        <v>140</v>
      </c>
      <c r="K18" s="7">
        <v>85</v>
      </c>
      <c r="L18" s="7">
        <v>148</v>
      </c>
      <c r="M18" s="7">
        <v>151</v>
      </c>
      <c r="N18" s="7">
        <v>75</v>
      </c>
      <c r="O18" s="7">
        <v>85</v>
      </c>
      <c r="P18" s="7">
        <v>125</v>
      </c>
      <c r="Q18" s="7">
        <v>139</v>
      </c>
      <c r="R18" s="7">
        <v>192</v>
      </c>
      <c r="S18" s="7">
        <v>25</v>
      </c>
      <c r="T18" s="7">
        <v>30</v>
      </c>
      <c r="U18" s="7">
        <v>148.9</v>
      </c>
      <c r="V18" s="7">
        <v>0</v>
      </c>
      <c r="W18" s="7">
        <v>346.11</v>
      </c>
      <c r="X18" s="7">
        <v>75</v>
      </c>
      <c r="Y18" s="7">
        <v>154</v>
      </c>
      <c r="Z18" s="16"/>
    </row>
    <row r="19" spans="1:26" x14ac:dyDescent="0.25">
      <c r="A19" s="16"/>
      <c r="B19" s="8">
        <v>14</v>
      </c>
      <c r="C19" s="8">
        <v>2123</v>
      </c>
      <c r="D19" s="8">
        <v>218</v>
      </c>
      <c r="E19" s="8">
        <v>162.07999999999993</v>
      </c>
      <c r="F19" s="6">
        <v>165</v>
      </c>
      <c r="G19" s="6">
        <v>148</v>
      </c>
      <c r="H19" s="6">
        <v>142</v>
      </c>
      <c r="I19" s="6">
        <v>142</v>
      </c>
      <c r="J19" s="6">
        <v>140</v>
      </c>
      <c r="K19" s="6">
        <v>85</v>
      </c>
      <c r="L19" s="6">
        <v>148</v>
      </c>
      <c r="M19" s="6">
        <v>151</v>
      </c>
      <c r="N19" s="6">
        <v>75</v>
      </c>
      <c r="O19" s="6">
        <v>85</v>
      </c>
      <c r="P19" s="6">
        <v>125</v>
      </c>
      <c r="Q19" s="6">
        <v>139</v>
      </c>
      <c r="R19" s="6">
        <v>192</v>
      </c>
      <c r="S19" s="6">
        <v>25</v>
      </c>
      <c r="T19" s="6">
        <v>30</v>
      </c>
      <c r="U19" s="6">
        <v>148.9</v>
      </c>
      <c r="V19" s="6">
        <v>0</v>
      </c>
      <c r="W19" s="6">
        <v>333.17999999999995</v>
      </c>
      <c r="X19" s="6">
        <v>75</v>
      </c>
      <c r="Y19" s="7">
        <v>154</v>
      </c>
      <c r="Z19" s="16"/>
    </row>
    <row r="20" spans="1:26" x14ac:dyDescent="0.25">
      <c r="A20" s="16"/>
      <c r="B20" s="3">
        <v>15</v>
      </c>
      <c r="C20" s="3">
        <v>2103</v>
      </c>
      <c r="D20" s="3">
        <v>218</v>
      </c>
      <c r="E20" s="3">
        <v>171.96000000000004</v>
      </c>
      <c r="F20" s="7">
        <v>165</v>
      </c>
      <c r="G20" s="7">
        <v>148</v>
      </c>
      <c r="H20" s="7">
        <v>142</v>
      </c>
      <c r="I20" s="7">
        <v>142</v>
      </c>
      <c r="J20" s="7">
        <v>140</v>
      </c>
      <c r="K20" s="7">
        <v>85</v>
      </c>
      <c r="L20" s="7">
        <v>148</v>
      </c>
      <c r="M20" s="7">
        <v>151</v>
      </c>
      <c r="N20" s="7">
        <v>75</v>
      </c>
      <c r="O20" s="7">
        <v>85</v>
      </c>
      <c r="P20" s="7">
        <v>125</v>
      </c>
      <c r="Q20" s="7">
        <v>139</v>
      </c>
      <c r="R20" s="7">
        <v>192</v>
      </c>
      <c r="S20" s="7">
        <v>25</v>
      </c>
      <c r="T20" s="7">
        <v>30</v>
      </c>
      <c r="U20" s="7">
        <v>148.9</v>
      </c>
      <c r="V20" s="7">
        <v>0</v>
      </c>
      <c r="W20" s="7">
        <v>323.06</v>
      </c>
      <c r="X20" s="7">
        <v>75</v>
      </c>
      <c r="Y20" s="7">
        <v>154</v>
      </c>
      <c r="Z20" s="16"/>
    </row>
    <row r="21" spans="1:26" x14ac:dyDescent="0.25">
      <c r="A21" s="16"/>
      <c r="B21" s="8">
        <v>16</v>
      </c>
      <c r="C21" s="8">
        <v>2129</v>
      </c>
      <c r="D21" s="8">
        <v>218</v>
      </c>
      <c r="E21" s="8">
        <v>131.90999999999985</v>
      </c>
      <c r="F21" s="6">
        <v>165</v>
      </c>
      <c r="G21" s="6">
        <v>148</v>
      </c>
      <c r="H21" s="6">
        <v>142</v>
      </c>
      <c r="I21" s="6">
        <v>142</v>
      </c>
      <c r="J21" s="6">
        <v>140</v>
      </c>
      <c r="K21" s="6">
        <v>85</v>
      </c>
      <c r="L21" s="6">
        <v>148</v>
      </c>
      <c r="M21" s="6">
        <v>151</v>
      </c>
      <c r="N21" s="6">
        <v>75</v>
      </c>
      <c r="O21" s="6">
        <v>85</v>
      </c>
      <c r="P21" s="6">
        <v>125</v>
      </c>
      <c r="Q21" s="6">
        <v>139</v>
      </c>
      <c r="R21" s="6">
        <v>192</v>
      </c>
      <c r="S21" s="6">
        <v>25</v>
      </c>
      <c r="T21" s="6">
        <v>30</v>
      </c>
      <c r="U21" s="6">
        <v>148.9</v>
      </c>
      <c r="V21" s="6">
        <v>0</v>
      </c>
      <c r="W21" s="6">
        <v>309.00999999999993</v>
      </c>
      <c r="X21" s="6">
        <v>75</v>
      </c>
      <c r="Y21" s="7">
        <v>154</v>
      </c>
      <c r="Z21" s="16"/>
    </row>
    <row r="22" spans="1:26" x14ac:dyDescent="0.25">
      <c r="A22" s="16"/>
      <c r="B22" s="3">
        <v>17</v>
      </c>
      <c r="C22" s="3">
        <v>2225</v>
      </c>
      <c r="D22" s="3">
        <v>218</v>
      </c>
      <c r="E22" s="3">
        <v>57.989999999999782</v>
      </c>
      <c r="F22" s="7">
        <v>165</v>
      </c>
      <c r="G22" s="7">
        <v>148</v>
      </c>
      <c r="H22" s="7">
        <v>142</v>
      </c>
      <c r="I22" s="7">
        <v>142</v>
      </c>
      <c r="J22" s="7">
        <v>140</v>
      </c>
      <c r="K22" s="7">
        <v>85</v>
      </c>
      <c r="L22" s="7">
        <v>148</v>
      </c>
      <c r="M22" s="7">
        <v>151</v>
      </c>
      <c r="N22" s="7">
        <v>75</v>
      </c>
      <c r="O22" s="7">
        <v>85</v>
      </c>
      <c r="P22" s="7">
        <v>125</v>
      </c>
      <c r="Q22" s="7">
        <v>139</v>
      </c>
      <c r="R22" s="7">
        <v>192</v>
      </c>
      <c r="S22" s="7">
        <v>25</v>
      </c>
      <c r="T22" s="7">
        <v>30</v>
      </c>
      <c r="U22" s="7">
        <v>148.9</v>
      </c>
      <c r="V22" s="7">
        <v>50</v>
      </c>
      <c r="W22" s="7">
        <v>281.08999999999992</v>
      </c>
      <c r="X22" s="7">
        <v>75</v>
      </c>
      <c r="Y22" s="7">
        <v>154</v>
      </c>
      <c r="Z22" s="16"/>
    </row>
    <row r="23" spans="1:26" x14ac:dyDescent="0.25">
      <c r="A23" s="16"/>
      <c r="B23" s="8">
        <v>18</v>
      </c>
      <c r="C23" s="8">
        <v>2352</v>
      </c>
      <c r="D23" s="8">
        <v>218</v>
      </c>
      <c r="E23" s="14">
        <v>-52.569999999999709</v>
      </c>
      <c r="F23" s="6">
        <v>165</v>
      </c>
      <c r="G23" s="6">
        <v>148</v>
      </c>
      <c r="H23" s="6">
        <v>142</v>
      </c>
      <c r="I23" s="6">
        <v>142</v>
      </c>
      <c r="J23" s="6">
        <v>140</v>
      </c>
      <c r="K23" s="6">
        <v>85</v>
      </c>
      <c r="L23" s="6">
        <v>148</v>
      </c>
      <c r="M23" s="6">
        <v>151</v>
      </c>
      <c r="N23" s="6">
        <v>75</v>
      </c>
      <c r="O23" s="6">
        <v>85</v>
      </c>
      <c r="P23" s="6">
        <v>125</v>
      </c>
      <c r="Q23" s="6">
        <v>139</v>
      </c>
      <c r="R23" s="6">
        <v>192</v>
      </c>
      <c r="S23" s="6">
        <v>25</v>
      </c>
      <c r="T23" s="6">
        <v>30</v>
      </c>
      <c r="U23" s="6">
        <v>148.9</v>
      </c>
      <c r="V23" s="6">
        <v>100</v>
      </c>
      <c r="W23" s="6">
        <v>247.53</v>
      </c>
      <c r="X23" s="6">
        <v>75</v>
      </c>
      <c r="Y23" s="7">
        <v>154</v>
      </c>
      <c r="Z23" s="16"/>
    </row>
    <row r="24" spans="1:26" x14ac:dyDescent="0.25">
      <c r="A24" s="16"/>
      <c r="B24" s="3">
        <v>19</v>
      </c>
      <c r="C24" s="3">
        <v>2378</v>
      </c>
      <c r="D24" s="3">
        <v>218</v>
      </c>
      <c r="E24" s="15">
        <v>-106.79999999999973</v>
      </c>
      <c r="F24" s="7">
        <v>165</v>
      </c>
      <c r="G24" s="7">
        <v>148</v>
      </c>
      <c r="H24" s="7">
        <v>142</v>
      </c>
      <c r="I24" s="7">
        <v>142</v>
      </c>
      <c r="J24" s="7">
        <v>140</v>
      </c>
      <c r="K24" s="7">
        <v>85</v>
      </c>
      <c r="L24" s="7">
        <v>148</v>
      </c>
      <c r="M24" s="7">
        <v>151</v>
      </c>
      <c r="N24" s="7">
        <v>75</v>
      </c>
      <c r="O24" s="7">
        <v>85</v>
      </c>
      <c r="P24" s="7">
        <v>125</v>
      </c>
      <c r="Q24" s="7">
        <v>139</v>
      </c>
      <c r="R24" s="7">
        <v>192</v>
      </c>
      <c r="S24" s="7">
        <v>25</v>
      </c>
      <c r="T24" s="7">
        <v>30</v>
      </c>
      <c r="U24" s="7">
        <v>148.9</v>
      </c>
      <c r="V24" s="7">
        <v>100</v>
      </c>
      <c r="W24" s="7">
        <v>219.29999999999998</v>
      </c>
      <c r="X24" s="7">
        <v>75</v>
      </c>
      <c r="Y24" s="7">
        <v>154</v>
      </c>
      <c r="Z24" s="16"/>
    </row>
    <row r="25" spans="1:26" x14ac:dyDescent="0.25">
      <c r="A25" s="16"/>
      <c r="B25" s="8">
        <v>20</v>
      </c>
      <c r="C25" s="8">
        <v>2357</v>
      </c>
      <c r="D25" s="8">
        <v>218</v>
      </c>
      <c r="E25" s="14">
        <v>-110.86999999999989</v>
      </c>
      <c r="F25" s="6">
        <v>165</v>
      </c>
      <c r="G25" s="6">
        <v>148</v>
      </c>
      <c r="H25" s="6">
        <v>142</v>
      </c>
      <c r="I25" s="6">
        <v>142</v>
      </c>
      <c r="J25" s="6">
        <v>140</v>
      </c>
      <c r="K25" s="6">
        <v>85</v>
      </c>
      <c r="L25" s="6">
        <v>148</v>
      </c>
      <c r="M25" s="6">
        <v>151</v>
      </c>
      <c r="N25" s="6">
        <v>75</v>
      </c>
      <c r="O25" s="6">
        <v>85</v>
      </c>
      <c r="P25" s="6">
        <v>125</v>
      </c>
      <c r="Q25" s="6">
        <v>139</v>
      </c>
      <c r="R25" s="6">
        <v>192</v>
      </c>
      <c r="S25" s="6">
        <v>25</v>
      </c>
      <c r="T25" s="6">
        <v>30</v>
      </c>
      <c r="U25" s="6">
        <v>148.9</v>
      </c>
      <c r="V25" s="6">
        <v>100</v>
      </c>
      <c r="W25" s="6">
        <v>194.23</v>
      </c>
      <c r="X25" s="6">
        <v>75</v>
      </c>
      <c r="Y25" s="7">
        <v>154</v>
      </c>
      <c r="Z25" s="16"/>
    </row>
    <row r="26" spans="1:26" x14ac:dyDescent="0.25">
      <c r="A26" s="16"/>
      <c r="B26" s="3">
        <v>21</v>
      </c>
      <c r="C26" s="3">
        <v>2287</v>
      </c>
      <c r="D26" s="3">
        <v>218</v>
      </c>
      <c r="E26" s="15">
        <v>-162.10999999999967</v>
      </c>
      <c r="F26" s="7">
        <v>165</v>
      </c>
      <c r="G26" s="7">
        <v>148</v>
      </c>
      <c r="H26" s="7">
        <v>142</v>
      </c>
      <c r="I26" s="7">
        <v>142</v>
      </c>
      <c r="J26" s="7">
        <v>140</v>
      </c>
      <c r="K26" s="7">
        <v>85</v>
      </c>
      <c r="L26" s="7">
        <v>148</v>
      </c>
      <c r="M26" s="7">
        <v>151</v>
      </c>
      <c r="N26" s="7">
        <v>75</v>
      </c>
      <c r="O26" s="7">
        <v>85</v>
      </c>
      <c r="P26" s="7">
        <v>125</v>
      </c>
      <c r="Q26" s="7">
        <v>139</v>
      </c>
      <c r="R26" s="7">
        <v>192</v>
      </c>
      <c r="S26" s="7">
        <v>25</v>
      </c>
      <c r="T26" s="7">
        <v>30</v>
      </c>
      <c r="U26" s="7">
        <v>148.9</v>
      </c>
      <c r="V26" s="7">
        <v>0</v>
      </c>
      <c r="W26" s="7">
        <v>172.99</v>
      </c>
      <c r="X26" s="7">
        <v>75</v>
      </c>
      <c r="Y26" s="7">
        <v>154</v>
      </c>
      <c r="Z26" s="16"/>
    </row>
    <row r="27" spans="1:26" x14ac:dyDescent="0.25">
      <c r="A27" s="16"/>
      <c r="B27" s="8">
        <v>22</v>
      </c>
      <c r="C27" s="8">
        <v>2221</v>
      </c>
      <c r="D27" s="8">
        <v>218</v>
      </c>
      <c r="E27" s="14">
        <v>-114.09000000000015</v>
      </c>
      <c r="F27" s="6">
        <v>165</v>
      </c>
      <c r="G27" s="6">
        <v>148</v>
      </c>
      <c r="H27" s="6">
        <v>142</v>
      </c>
      <c r="I27" s="6">
        <v>142</v>
      </c>
      <c r="J27" s="6">
        <v>140</v>
      </c>
      <c r="K27" s="6">
        <v>85</v>
      </c>
      <c r="L27" s="6">
        <v>148</v>
      </c>
      <c r="M27" s="6">
        <v>151</v>
      </c>
      <c r="N27" s="6">
        <v>75</v>
      </c>
      <c r="O27" s="6">
        <v>85</v>
      </c>
      <c r="P27" s="6">
        <v>125</v>
      </c>
      <c r="Q27" s="6">
        <v>139</v>
      </c>
      <c r="R27" s="6">
        <v>192</v>
      </c>
      <c r="S27" s="6">
        <v>25</v>
      </c>
      <c r="T27" s="6">
        <v>30</v>
      </c>
      <c r="U27" s="6">
        <v>148.9</v>
      </c>
      <c r="V27" s="6">
        <v>0</v>
      </c>
      <c r="W27" s="6">
        <v>155.01</v>
      </c>
      <c r="X27" s="6">
        <v>75</v>
      </c>
      <c r="Y27" s="7">
        <v>154</v>
      </c>
      <c r="Z27" s="16"/>
    </row>
    <row r="28" spans="1:26" x14ac:dyDescent="0.25">
      <c r="A28" s="16"/>
      <c r="B28" s="3">
        <v>23</v>
      </c>
      <c r="C28" s="3">
        <v>2128</v>
      </c>
      <c r="D28" s="3">
        <v>218</v>
      </c>
      <c r="E28" s="15">
        <v>-45.299999999999727</v>
      </c>
      <c r="F28" s="7">
        <v>165</v>
      </c>
      <c r="G28" s="7">
        <v>148</v>
      </c>
      <c r="H28" s="7">
        <v>142</v>
      </c>
      <c r="I28" s="7">
        <v>142</v>
      </c>
      <c r="J28" s="7">
        <v>140</v>
      </c>
      <c r="K28" s="7">
        <v>85</v>
      </c>
      <c r="L28" s="7">
        <v>148</v>
      </c>
      <c r="M28" s="7">
        <v>151</v>
      </c>
      <c r="N28" s="6">
        <v>75</v>
      </c>
      <c r="O28" s="7">
        <v>85</v>
      </c>
      <c r="P28" s="7">
        <v>125</v>
      </c>
      <c r="Q28" s="7">
        <v>139</v>
      </c>
      <c r="R28" s="7">
        <v>192</v>
      </c>
      <c r="S28" s="7">
        <v>25</v>
      </c>
      <c r="T28" s="7">
        <v>30</v>
      </c>
      <c r="U28" s="7">
        <v>148.9</v>
      </c>
      <c r="V28" s="7">
        <v>0</v>
      </c>
      <c r="W28" s="7">
        <v>130.79999999999998</v>
      </c>
      <c r="X28" s="7">
        <v>75</v>
      </c>
      <c r="Y28" s="7">
        <v>154</v>
      </c>
      <c r="Z28" s="16"/>
    </row>
    <row r="29" spans="1:26" ht="15.75" thickBot="1" x14ac:dyDescent="0.3">
      <c r="A29" s="16"/>
      <c r="B29" s="9">
        <v>24</v>
      </c>
      <c r="C29" s="9">
        <v>2022</v>
      </c>
      <c r="D29" s="9">
        <v>218</v>
      </c>
      <c r="E29" s="9">
        <v>83.809999999999945</v>
      </c>
      <c r="F29" s="10">
        <v>165</v>
      </c>
      <c r="G29" s="10">
        <v>148</v>
      </c>
      <c r="H29" s="10">
        <v>142</v>
      </c>
      <c r="I29" s="10">
        <v>142</v>
      </c>
      <c r="J29" s="10">
        <v>140</v>
      </c>
      <c r="K29" s="10">
        <v>85</v>
      </c>
      <c r="L29" s="10">
        <v>148</v>
      </c>
      <c r="M29" s="10">
        <v>151</v>
      </c>
      <c r="N29" s="10">
        <v>75</v>
      </c>
      <c r="O29" s="10">
        <v>85</v>
      </c>
      <c r="P29" s="10">
        <v>125</v>
      </c>
      <c r="Q29" s="10">
        <v>139</v>
      </c>
      <c r="R29" s="10">
        <v>192</v>
      </c>
      <c r="S29" s="10">
        <v>25</v>
      </c>
      <c r="T29" s="10">
        <v>30</v>
      </c>
      <c r="U29" s="10">
        <v>148.9</v>
      </c>
      <c r="V29" s="10">
        <v>0</v>
      </c>
      <c r="W29" s="10">
        <v>108.91</v>
      </c>
      <c r="X29" s="10">
        <v>75</v>
      </c>
      <c r="Y29" s="11">
        <v>199</v>
      </c>
      <c r="Z29" s="16"/>
    </row>
    <row r="30" spans="1:26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</sheetData>
  <mergeCells count="2">
    <mergeCell ref="B2:E2"/>
    <mergeCell ref="C3:D3"/>
  </mergeCells>
  <pageMargins left="0.7" right="0.7" top="0.75" bottom="0.75" header="0.3" footer="0.3"/>
  <pageSetup scale="63" orientation="landscape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24Jan2026</vt:lpstr>
      <vt:lpstr>25Jan2026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2026-05-08T16:32:36Z</dcterms:created>
  <dcterms:modified xsi:type="dcterms:W3CDTF">2026-05-08T16:32:40Z</dcterms:modified>
</cp:coreProperties>
</file>