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4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491" documentId="8_{438C00D0-73A6-477F-AFF0-C4CEAFD717B8}" xr6:coauthVersionLast="47" xr6:coauthVersionMax="47" xr10:uidLastSave="{011719AC-171F-46DF-8C8B-E81A5452E542}"/>
  <bookViews>
    <workbookView xWindow="3510" yWindow="2640" windowWidth="16305" windowHeight="18960" xr2:uid="{6B69FD22-29EA-49AB-8D3D-6C3A3A65CC26}"/>
  </bookViews>
  <sheets>
    <sheet name="Scenario Comparison" sheetId="1" r:id="rId1"/>
    <sheet name="Preferred Plan" sheetId="9" r:id="rId2"/>
    <sheet name="Alternate Scenario" sheetId="8" r:id="rId3"/>
    <sheet name="Historical RBIA" sheetId="10" r:id="rId4"/>
  </sheets>
  <definedNames>
    <definedName name="study_period">#REF!</definedName>
    <definedName name="Study_Period_End">#REF!</definedName>
    <definedName name="Study_Period_Star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9" l="1"/>
  <c r="C16" i="10"/>
  <c r="C15" i="10"/>
  <c r="C14" i="10"/>
  <c r="C97" i="1"/>
  <c r="C72" i="1"/>
  <c r="E47" i="1"/>
  <c r="E49" i="1"/>
  <c r="D23" i="1"/>
  <c r="C23" i="1"/>
  <c r="J93" i="1"/>
  <c r="I93" i="1"/>
  <c r="H93" i="1"/>
  <c r="G93" i="1"/>
  <c r="F93" i="1"/>
  <c r="E93" i="1"/>
  <c r="D93" i="1"/>
  <c r="C93" i="1"/>
  <c r="J92" i="1"/>
  <c r="I92" i="1"/>
  <c r="I99" i="1" s="1"/>
  <c r="H92" i="1"/>
  <c r="H99" i="1" s="1"/>
  <c r="G92" i="1"/>
  <c r="G99" i="1" s="1"/>
  <c r="F92" i="1"/>
  <c r="E92" i="1"/>
  <c r="D92" i="1"/>
  <c r="C92" i="1"/>
  <c r="J91" i="1"/>
  <c r="I91" i="1"/>
  <c r="H91" i="1"/>
  <c r="G91" i="1"/>
  <c r="F91" i="1"/>
  <c r="E91" i="1"/>
  <c r="D91" i="1"/>
  <c r="C91" i="1"/>
  <c r="J90" i="1"/>
  <c r="I90" i="1"/>
  <c r="H90" i="1"/>
  <c r="G90" i="1"/>
  <c r="F90" i="1"/>
  <c r="E90" i="1"/>
  <c r="D90" i="1"/>
  <c r="C90" i="1"/>
  <c r="J86" i="1"/>
  <c r="I86" i="1"/>
  <c r="H86" i="1"/>
  <c r="G86" i="1"/>
  <c r="F86" i="1"/>
  <c r="F100" i="1" s="1"/>
  <c r="E86" i="1"/>
  <c r="E100" i="1" s="1"/>
  <c r="D86" i="1"/>
  <c r="D100" i="1" s="1"/>
  <c r="C86" i="1"/>
  <c r="C100" i="1" s="1"/>
  <c r="J85" i="1"/>
  <c r="I85" i="1"/>
  <c r="H85" i="1"/>
  <c r="G85" i="1"/>
  <c r="F85" i="1"/>
  <c r="E85" i="1"/>
  <c r="D85" i="1"/>
  <c r="C85" i="1"/>
  <c r="J84" i="1"/>
  <c r="J98" i="1" s="1"/>
  <c r="I84" i="1"/>
  <c r="I98" i="1" s="1"/>
  <c r="H84" i="1"/>
  <c r="H98" i="1" s="1"/>
  <c r="G84" i="1"/>
  <c r="G98" i="1" s="1"/>
  <c r="F84" i="1"/>
  <c r="E84" i="1"/>
  <c r="D84" i="1"/>
  <c r="C84" i="1"/>
  <c r="J83" i="1"/>
  <c r="I83" i="1"/>
  <c r="I97" i="1" s="1"/>
  <c r="H83" i="1"/>
  <c r="H97" i="1" s="1"/>
  <c r="G83" i="1"/>
  <c r="F83" i="1"/>
  <c r="F97" i="1" s="1"/>
  <c r="E83" i="1"/>
  <c r="E97" i="1" s="1"/>
  <c r="D83" i="1"/>
  <c r="D97" i="1" s="1"/>
  <c r="C83" i="1"/>
  <c r="AN208" i="10"/>
  <c r="AM208" i="10"/>
  <c r="I165" i="10" s="1"/>
  <c r="AL208" i="10"/>
  <c r="H165" i="10" s="1"/>
  <c r="AK208" i="10"/>
  <c r="G165" i="10" s="1"/>
  <c r="AJ208" i="10"/>
  <c r="AJ9" i="10" s="1"/>
  <c r="AI208" i="10"/>
  <c r="AI9" i="10" s="1"/>
  <c r="AH208" i="10"/>
  <c r="AH9" i="10" s="1"/>
  <c r="AG208" i="10"/>
  <c r="C165" i="10" s="1"/>
  <c r="AF208" i="10"/>
  <c r="AD208" i="10"/>
  <c r="AC208" i="10"/>
  <c r="AB208" i="10"/>
  <c r="AB9" i="10" s="1"/>
  <c r="AA208" i="10"/>
  <c r="Z208" i="10"/>
  <c r="F164" i="10" s="1"/>
  <c r="Y208" i="10"/>
  <c r="E164" i="10" s="1"/>
  <c r="X208" i="10"/>
  <c r="D164" i="10" s="1"/>
  <c r="W208" i="10"/>
  <c r="C164" i="10" s="1"/>
  <c r="V208" i="10"/>
  <c r="T208" i="10"/>
  <c r="T9" i="10" s="1"/>
  <c r="S208" i="10"/>
  <c r="S9" i="10" s="1"/>
  <c r="R208" i="10"/>
  <c r="H163" i="10" s="1"/>
  <c r="Q208" i="10"/>
  <c r="Q9" i="10" s="1"/>
  <c r="P208" i="10"/>
  <c r="O208" i="10"/>
  <c r="O9" i="10" s="1"/>
  <c r="N208" i="10"/>
  <c r="N9" i="10" s="1"/>
  <c r="M208" i="10"/>
  <c r="C163" i="10" s="1"/>
  <c r="L208" i="10"/>
  <c r="J165" i="10"/>
  <c r="D165" i="10"/>
  <c r="J164" i="10"/>
  <c r="I164" i="10"/>
  <c r="H164" i="10"/>
  <c r="G164" i="10"/>
  <c r="G163" i="10"/>
  <c r="F163" i="10"/>
  <c r="E163" i="10"/>
  <c r="D163" i="10"/>
  <c r="AN159" i="10"/>
  <c r="J116" i="10" s="1"/>
  <c r="AM159" i="10"/>
  <c r="I116" i="10" s="1"/>
  <c r="AL159" i="10"/>
  <c r="H116" i="10" s="1"/>
  <c r="AK159" i="10"/>
  <c r="G116" i="10" s="1"/>
  <c r="AJ159" i="10"/>
  <c r="AI159" i="10"/>
  <c r="AI8" i="10" s="1"/>
  <c r="AH159" i="10"/>
  <c r="AH8" i="10" s="1"/>
  <c r="AG159" i="10"/>
  <c r="C116" i="10" s="1"/>
  <c r="AF159" i="10"/>
  <c r="AD159" i="10"/>
  <c r="AD8" i="10" s="1"/>
  <c r="AC159" i="10"/>
  <c r="AB159" i="10"/>
  <c r="AA159" i="10"/>
  <c r="G115" i="10" s="1"/>
  <c r="Z159" i="10"/>
  <c r="Z8" i="10" s="1"/>
  <c r="Y159" i="10"/>
  <c r="Y8" i="10" s="1"/>
  <c r="X159" i="10"/>
  <c r="D115" i="10" s="1"/>
  <c r="W159" i="10"/>
  <c r="W8" i="10" s="1"/>
  <c r="V159" i="10"/>
  <c r="T159" i="10"/>
  <c r="J114" i="10" s="1"/>
  <c r="S159" i="10"/>
  <c r="I114" i="10" s="1"/>
  <c r="R159" i="10"/>
  <c r="R8" i="10" s="1"/>
  <c r="Q159" i="10"/>
  <c r="Q8" i="10" s="1"/>
  <c r="P159" i="10"/>
  <c r="O159" i="10"/>
  <c r="N159" i="10"/>
  <c r="D114" i="10" s="1"/>
  <c r="M159" i="10"/>
  <c r="C114" i="10" s="1"/>
  <c r="L159" i="10"/>
  <c r="F116" i="10"/>
  <c r="E116" i="10"/>
  <c r="D116" i="10"/>
  <c r="I115" i="10"/>
  <c r="H115" i="10"/>
  <c r="G114" i="10"/>
  <c r="F114" i="10"/>
  <c r="E114" i="10"/>
  <c r="AN109" i="10"/>
  <c r="AN10" i="10" s="1"/>
  <c r="AM109" i="10"/>
  <c r="AM10" i="10" s="1"/>
  <c r="AL109" i="10"/>
  <c r="AL10" i="10" s="1"/>
  <c r="AK109" i="10"/>
  <c r="AK10" i="10" s="1"/>
  <c r="AJ109" i="10"/>
  <c r="AI109" i="10"/>
  <c r="AI10" i="10" s="1"/>
  <c r="AH109" i="10"/>
  <c r="AH10" i="10" s="1"/>
  <c r="AG109" i="10"/>
  <c r="AG10" i="10" s="1"/>
  <c r="AF109" i="10"/>
  <c r="AD109" i="10"/>
  <c r="J65" i="10" s="1"/>
  <c r="AC109" i="10"/>
  <c r="I65" i="10" s="1"/>
  <c r="AB109" i="10"/>
  <c r="H65" i="10" s="1"/>
  <c r="AA109" i="10"/>
  <c r="G65" i="10" s="1"/>
  <c r="Z109" i="10"/>
  <c r="Z10" i="10" s="1"/>
  <c r="Y109" i="10"/>
  <c r="E65" i="10" s="1"/>
  <c r="X109" i="10"/>
  <c r="X10" i="10" s="1"/>
  <c r="W109" i="10"/>
  <c r="C65" i="10" s="1"/>
  <c r="V109" i="10"/>
  <c r="T109" i="10"/>
  <c r="J64" i="10" s="1"/>
  <c r="S109" i="10"/>
  <c r="I64" i="10" s="1"/>
  <c r="R109" i="10"/>
  <c r="H64" i="10" s="1"/>
  <c r="Q109" i="10"/>
  <c r="P109" i="10"/>
  <c r="F64" i="10" s="1"/>
  <c r="O109" i="10"/>
  <c r="E64" i="10" s="1"/>
  <c r="N109" i="10"/>
  <c r="D64" i="10" s="1"/>
  <c r="M109" i="10"/>
  <c r="C64" i="10" s="1"/>
  <c r="L109" i="10"/>
  <c r="H66" i="10"/>
  <c r="G66" i="10"/>
  <c r="F66" i="10"/>
  <c r="E66" i="10"/>
  <c r="D66" i="10"/>
  <c r="G64" i="10"/>
  <c r="AN59" i="10"/>
  <c r="AM59" i="10"/>
  <c r="AL59" i="10"/>
  <c r="AL7" i="10" s="1"/>
  <c r="AK59" i="10"/>
  <c r="AK7" i="10" s="1"/>
  <c r="AJ59" i="10"/>
  <c r="AJ7" i="10" s="1"/>
  <c r="AI59" i="10"/>
  <c r="AI7" i="10" s="1"/>
  <c r="AH59" i="10"/>
  <c r="D16" i="10" s="1"/>
  <c r="AG59" i="10"/>
  <c r="AF59" i="10"/>
  <c r="AD59" i="10"/>
  <c r="J15" i="10" s="1"/>
  <c r="AC59" i="10"/>
  <c r="AC7" i="10" s="1"/>
  <c r="AB59" i="10"/>
  <c r="AB7" i="10" s="1"/>
  <c r="AA59" i="10"/>
  <c r="Z59" i="10"/>
  <c r="F15" i="10" s="1"/>
  <c r="Y59" i="10"/>
  <c r="E15" i="10" s="1"/>
  <c r="X59" i="10"/>
  <c r="X7" i="10" s="1"/>
  <c r="W59" i="10"/>
  <c r="W7" i="10" s="1"/>
  <c r="V59" i="10"/>
  <c r="T59" i="10"/>
  <c r="J14" i="10" s="1"/>
  <c r="S59" i="10"/>
  <c r="S7" i="10" s="1"/>
  <c r="R59" i="10"/>
  <c r="H14" i="10" s="1"/>
  <c r="Q59" i="10"/>
  <c r="G14" i="10" s="1"/>
  <c r="P59" i="10"/>
  <c r="P7" i="10" s="1"/>
  <c r="O59" i="10"/>
  <c r="E14" i="10" s="1"/>
  <c r="N59" i="10"/>
  <c r="M59" i="10"/>
  <c r="L59" i="10"/>
  <c r="J16" i="10"/>
  <c r="I16" i="10"/>
  <c r="H16" i="10"/>
  <c r="G16" i="10"/>
  <c r="F16" i="10"/>
  <c r="E16" i="10"/>
  <c r="G15" i="10"/>
  <c r="D14" i="10"/>
  <c r="AJ10" i="10"/>
  <c r="AC10" i="10"/>
  <c r="AB10" i="10"/>
  <c r="AA10" i="10"/>
  <c r="Y10" i="10"/>
  <c r="W10" i="10"/>
  <c r="S10" i="10"/>
  <c r="Q10" i="10"/>
  <c r="P10" i="10"/>
  <c r="O10" i="10"/>
  <c r="N10" i="10"/>
  <c r="M10" i="10"/>
  <c r="AN9" i="10"/>
  <c r="AM9" i="10"/>
  <c r="AD9" i="10"/>
  <c r="AC9" i="10"/>
  <c r="AA9" i="10"/>
  <c r="Z9" i="10"/>
  <c r="P9" i="10"/>
  <c r="M9" i="10"/>
  <c r="AN8" i="10"/>
  <c r="AM8" i="10"/>
  <c r="AL8" i="10"/>
  <c r="AK8" i="10"/>
  <c r="AJ8" i="10"/>
  <c r="AC8" i="10"/>
  <c r="AB8" i="10"/>
  <c r="P8" i="10"/>
  <c r="O8" i="10"/>
  <c r="AN7" i="10"/>
  <c r="AM7" i="10"/>
  <c r="AA7" i="10"/>
  <c r="Z7" i="10"/>
  <c r="Y7" i="10"/>
  <c r="N7" i="10"/>
  <c r="M7" i="10"/>
  <c r="H60" i="1"/>
  <c r="G60" i="1"/>
  <c r="E59" i="1"/>
  <c r="D36" i="1"/>
  <c r="C36" i="1"/>
  <c r="J34" i="1"/>
  <c r="I34" i="1"/>
  <c r="H34" i="1"/>
  <c r="G34" i="1"/>
  <c r="G33" i="1"/>
  <c r="F33" i="1"/>
  <c r="E33" i="1"/>
  <c r="D33" i="1"/>
  <c r="C33" i="1"/>
  <c r="J11" i="1"/>
  <c r="H11" i="1"/>
  <c r="G11" i="1"/>
  <c r="G10" i="1"/>
  <c r="E10" i="1"/>
  <c r="D10" i="1"/>
  <c r="C10" i="1"/>
  <c r="C9" i="1"/>
  <c r="J8" i="1"/>
  <c r="G8" i="1"/>
  <c r="AX208" i="9"/>
  <c r="J166" i="9" s="1"/>
  <c r="AW208" i="9"/>
  <c r="I166" i="9" s="1"/>
  <c r="AV208" i="9"/>
  <c r="AV9" i="9" s="1"/>
  <c r="AU208" i="9"/>
  <c r="G166" i="9" s="1"/>
  <c r="AT208" i="9"/>
  <c r="AT9" i="9" s="1"/>
  <c r="AS208" i="9"/>
  <c r="AS9" i="9" s="1"/>
  <c r="AR208" i="9"/>
  <c r="AR9" i="9" s="1"/>
  <c r="AQ208" i="9"/>
  <c r="C166" i="9" s="1"/>
  <c r="AP208" i="9"/>
  <c r="AN208" i="9"/>
  <c r="AM208" i="9"/>
  <c r="I165" i="9" s="1"/>
  <c r="AL208" i="9"/>
  <c r="AK208" i="9"/>
  <c r="G165" i="9" s="1"/>
  <c r="AJ208" i="9"/>
  <c r="F165" i="9" s="1"/>
  <c r="AI208" i="9"/>
  <c r="AI9" i="9" s="1"/>
  <c r="AH208" i="9"/>
  <c r="D165" i="9" s="1"/>
  <c r="AG208" i="9"/>
  <c r="AG9" i="9" s="1"/>
  <c r="AF208" i="9"/>
  <c r="AD208" i="9"/>
  <c r="AD9" i="9" s="1"/>
  <c r="AC208" i="9"/>
  <c r="AC9" i="9" s="1"/>
  <c r="AB208" i="9"/>
  <c r="AA208" i="9"/>
  <c r="Z208" i="9"/>
  <c r="F164" i="9" s="1"/>
  <c r="Y208" i="9"/>
  <c r="X208" i="9"/>
  <c r="W208" i="9"/>
  <c r="C164" i="9" s="1"/>
  <c r="V208" i="9"/>
  <c r="T208" i="9"/>
  <c r="J163" i="9" s="1"/>
  <c r="S208" i="9"/>
  <c r="S9" i="9" s="1"/>
  <c r="R208" i="9"/>
  <c r="R9" i="9" s="1"/>
  <c r="Q208" i="9"/>
  <c r="Q9" i="9" s="1"/>
  <c r="P208" i="9"/>
  <c r="P9" i="9" s="1"/>
  <c r="O208" i="9"/>
  <c r="N208" i="9"/>
  <c r="M208" i="9"/>
  <c r="C163" i="9" s="1"/>
  <c r="L208" i="9"/>
  <c r="J165" i="9"/>
  <c r="I164" i="9"/>
  <c r="H164" i="9"/>
  <c r="G164" i="9"/>
  <c r="E163" i="9"/>
  <c r="D163" i="9"/>
  <c r="AX159" i="9"/>
  <c r="AX8" i="9" s="1"/>
  <c r="AW159" i="9"/>
  <c r="AV159" i="9"/>
  <c r="AU159" i="9"/>
  <c r="AT159" i="9"/>
  <c r="AS159" i="9"/>
  <c r="AS8" i="9" s="1"/>
  <c r="AR159" i="9"/>
  <c r="D117" i="9" s="1"/>
  <c r="D61" i="1" s="1"/>
  <c r="AQ159" i="9"/>
  <c r="C117" i="9" s="1"/>
  <c r="C61" i="1" s="1"/>
  <c r="AP159" i="9"/>
  <c r="AN159" i="9"/>
  <c r="J116" i="9" s="1"/>
  <c r="J60" i="1" s="1"/>
  <c r="AM159" i="9"/>
  <c r="I116" i="9" s="1"/>
  <c r="I60" i="1" s="1"/>
  <c r="AL159" i="9"/>
  <c r="H116" i="9" s="1"/>
  <c r="AK159" i="9"/>
  <c r="G116" i="9" s="1"/>
  <c r="AJ159" i="9"/>
  <c r="AI159" i="9"/>
  <c r="E116" i="9" s="1"/>
  <c r="E60" i="1" s="1"/>
  <c r="AH159" i="9"/>
  <c r="AG159" i="9"/>
  <c r="AF159" i="9"/>
  <c r="AD159" i="9"/>
  <c r="AD8" i="9" s="1"/>
  <c r="AC159" i="9"/>
  <c r="AC8" i="9" s="1"/>
  <c r="AB159" i="9"/>
  <c r="H115" i="9" s="1"/>
  <c r="H59" i="1" s="1"/>
  <c r="AA159" i="9"/>
  <c r="G115" i="9" s="1"/>
  <c r="G59" i="1" s="1"/>
  <c r="Z159" i="9"/>
  <c r="F115" i="9" s="1"/>
  <c r="F59" i="1" s="1"/>
  <c r="Y159" i="9"/>
  <c r="E115" i="9" s="1"/>
  <c r="X159" i="9"/>
  <c r="W159" i="9"/>
  <c r="V159" i="9"/>
  <c r="T159" i="9"/>
  <c r="T8" i="9" s="1"/>
  <c r="S159" i="9"/>
  <c r="S8" i="9" s="1"/>
  <c r="R159" i="9"/>
  <c r="R8" i="9" s="1"/>
  <c r="Q159" i="9"/>
  <c r="Q8" i="9" s="1"/>
  <c r="P159" i="9"/>
  <c r="F114" i="9" s="1"/>
  <c r="F58" i="1" s="1"/>
  <c r="O159" i="9"/>
  <c r="E114" i="9" s="1"/>
  <c r="E58" i="1" s="1"/>
  <c r="N159" i="9"/>
  <c r="M159" i="9"/>
  <c r="C114" i="9" s="1"/>
  <c r="C58" i="1" s="1"/>
  <c r="L159" i="9"/>
  <c r="I117" i="9"/>
  <c r="I61" i="1" s="1"/>
  <c r="H117" i="9"/>
  <c r="H61" i="1" s="1"/>
  <c r="G117" i="9"/>
  <c r="G61" i="1" s="1"/>
  <c r="F117" i="9"/>
  <c r="F61" i="1" s="1"/>
  <c r="E117" i="9"/>
  <c r="F116" i="9"/>
  <c r="F60" i="1" s="1"/>
  <c r="D116" i="9"/>
  <c r="D60" i="1" s="1"/>
  <c r="C116" i="9"/>
  <c r="C60" i="1" s="1"/>
  <c r="J115" i="9"/>
  <c r="J59" i="1" s="1"/>
  <c r="I115" i="9"/>
  <c r="I59" i="1" s="1"/>
  <c r="D115" i="9"/>
  <c r="D59" i="1" s="1"/>
  <c r="C115" i="9"/>
  <c r="C59" i="1" s="1"/>
  <c r="J114" i="9"/>
  <c r="J58" i="1" s="1"/>
  <c r="AX109" i="9"/>
  <c r="J67" i="9" s="1"/>
  <c r="J36" i="1" s="1"/>
  <c r="AW109" i="9"/>
  <c r="AW10" i="9" s="1"/>
  <c r="AV109" i="9"/>
  <c r="AV10" i="9" s="1"/>
  <c r="AU109" i="9"/>
  <c r="G67" i="9" s="1"/>
  <c r="G36" i="1" s="1"/>
  <c r="AT109" i="9"/>
  <c r="AT10" i="9" s="1"/>
  <c r="AS109" i="9"/>
  <c r="E67" i="9" s="1"/>
  <c r="E36" i="1" s="1"/>
  <c r="AR109" i="9"/>
  <c r="D67" i="9" s="1"/>
  <c r="AQ109" i="9"/>
  <c r="C67" i="9" s="1"/>
  <c r="AP109" i="9"/>
  <c r="AN109" i="9"/>
  <c r="AM109" i="9"/>
  <c r="AM10" i="9" s="1"/>
  <c r="AL109" i="9"/>
  <c r="AK109" i="9"/>
  <c r="AJ109" i="9"/>
  <c r="AI109" i="9"/>
  <c r="AI10" i="9" s="1"/>
  <c r="AH109" i="9"/>
  <c r="AH10" i="9" s="1"/>
  <c r="AG109" i="9"/>
  <c r="C66" i="9" s="1"/>
  <c r="C35" i="1" s="1"/>
  <c r="AF109" i="9"/>
  <c r="AD109" i="9"/>
  <c r="J65" i="9" s="1"/>
  <c r="AC109" i="9"/>
  <c r="I65" i="9" s="1"/>
  <c r="AB109" i="9"/>
  <c r="H65" i="9" s="1"/>
  <c r="AA109" i="9"/>
  <c r="G65" i="9" s="1"/>
  <c r="Z109" i="9"/>
  <c r="Z10" i="9" s="1"/>
  <c r="Y109" i="9"/>
  <c r="Y10" i="9" s="1"/>
  <c r="X109" i="9"/>
  <c r="X10" i="9" s="1"/>
  <c r="W109" i="9"/>
  <c r="W10" i="9" s="1"/>
  <c r="V109" i="9"/>
  <c r="T109" i="9"/>
  <c r="J64" i="9" s="1"/>
  <c r="J33" i="1" s="1"/>
  <c r="S109" i="9"/>
  <c r="S10" i="9" s="1"/>
  <c r="R109" i="9"/>
  <c r="Q109" i="9"/>
  <c r="G64" i="9" s="1"/>
  <c r="P109" i="9"/>
  <c r="F64" i="9" s="1"/>
  <c r="O109" i="9"/>
  <c r="E64" i="9" s="1"/>
  <c r="N109" i="9"/>
  <c r="D64" i="9" s="1"/>
  <c r="M109" i="9"/>
  <c r="M10" i="9" s="1"/>
  <c r="L109" i="9"/>
  <c r="I66" i="9"/>
  <c r="I35" i="1" s="1"/>
  <c r="H66" i="9"/>
  <c r="H35" i="1" s="1"/>
  <c r="G66" i="9"/>
  <c r="G35" i="1" s="1"/>
  <c r="F66" i="9"/>
  <c r="F35" i="1" s="1"/>
  <c r="E66" i="9"/>
  <c r="E35" i="1" s="1"/>
  <c r="D66" i="9"/>
  <c r="D35" i="1" s="1"/>
  <c r="H64" i="9"/>
  <c r="H33" i="1" s="1"/>
  <c r="C64" i="9"/>
  <c r="AX59" i="9"/>
  <c r="AW59" i="9"/>
  <c r="AW7" i="9" s="1"/>
  <c r="AV59" i="9"/>
  <c r="AU59" i="9"/>
  <c r="AT59" i="9"/>
  <c r="F17" i="9" s="1"/>
  <c r="F11" i="1" s="1"/>
  <c r="AS59" i="9"/>
  <c r="E17" i="9" s="1"/>
  <c r="E11" i="1" s="1"/>
  <c r="AR59" i="9"/>
  <c r="D17" i="9" s="1"/>
  <c r="D11" i="1" s="1"/>
  <c r="AQ59" i="9"/>
  <c r="AQ7" i="9" s="1"/>
  <c r="AP59" i="9"/>
  <c r="AN59" i="9"/>
  <c r="AN7" i="9" s="1"/>
  <c r="AM59" i="9"/>
  <c r="I16" i="9" s="1"/>
  <c r="I10" i="1" s="1"/>
  <c r="AL59" i="9"/>
  <c r="AK59" i="9"/>
  <c r="AJ59" i="9"/>
  <c r="AJ7" i="9" s="1"/>
  <c r="AI59" i="9"/>
  <c r="AH59" i="9"/>
  <c r="AG59" i="9"/>
  <c r="C16" i="9" s="1"/>
  <c r="AF59" i="9"/>
  <c r="AD59" i="9"/>
  <c r="J15" i="9" s="1"/>
  <c r="J9" i="1" s="1"/>
  <c r="AC59" i="9"/>
  <c r="I15" i="9" s="1"/>
  <c r="I9" i="1" s="1"/>
  <c r="AB59" i="9"/>
  <c r="AB7" i="9" s="1"/>
  <c r="AA59" i="9"/>
  <c r="AA7" i="9" s="1"/>
  <c r="Z59" i="9"/>
  <c r="Z7" i="9" s="1"/>
  <c r="Y59" i="9"/>
  <c r="Y7" i="9" s="1"/>
  <c r="X59" i="9"/>
  <c r="X7" i="9" s="1"/>
  <c r="W59" i="9"/>
  <c r="C15" i="9" s="1"/>
  <c r="V59" i="9"/>
  <c r="T59" i="9"/>
  <c r="S59" i="9"/>
  <c r="R59" i="9"/>
  <c r="Q59" i="9"/>
  <c r="G14" i="9" s="1"/>
  <c r="P59" i="9"/>
  <c r="F14" i="9" s="1"/>
  <c r="F8" i="1" s="1"/>
  <c r="O59" i="9"/>
  <c r="E14" i="9" s="1"/>
  <c r="E8" i="1" s="1"/>
  <c r="N59" i="9"/>
  <c r="D14" i="9" s="1"/>
  <c r="D8" i="1" s="1"/>
  <c r="M59" i="9"/>
  <c r="C8" i="1" s="1"/>
  <c r="L59" i="9"/>
  <c r="J17" i="9"/>
  <c r="H17" i="9"/>
  <c r="G17" i="9"/>
  <c r="C17" i="9"/>
  <c r="C11" i="1" s="1"/>
  <c r="J16" i="9"/>
  <c r="J10" i="1" s="1"/>
  <c r="H16" i="9"/>
  <c r="H10" i="1" s="1"/>
  <c r="G16" i="9"/>
  <c r="E16" i="9"/>
  <c r="D16" i="9"/>
  <c r="E15" i="9"/>
  <c r="E9" i="1" s="1"/>
  <c r="D15" i="9"/>
  <c r="J14" i="9"/>
  <c r="AS10" i="9"/>
  <c r="AL10" i="9"/>
  <c r="AK10" i="9"/>
  <c r="AJ10" i="9"/>
  <c r="R10" i="9"/>
  <c r="Q10" i="9"/>
  <c r="AU9" i="9"/>
  <c r="AQ9" i="9"/>
  <c r="AN9" i="9"/>
  <c r="AH9" i="9"/>
  <c r="AB9" i="9"/>
  <c r="AA9" i="9"/>
  <c r="Z9" i="9"/>
  <c r="O9" i="9"/>
  <c r="N9" i="9"/>
  <c r="M9" i="9"/>
  <c r="AW8" i="9"/>
  <c r="AV8" i="9"/>
  <c r="AU8" i="9"/>
  <c r="AT8" i="9"/>
  <c r="AL8" i="9"/>
  <c r="AJ8" i="9"/>
  <c r="AI8" i="9"/>
  <c r="AH8" i="9"/>
  <c r="AG8" i="9"/>
  <c r="Y8" i="9"/>
  <c r="X8" i="9"/>
  <c r="W8" i="9"/>
  <c r="AX7" i="9"/>
  <c r="AV7" i="9"/>
  <c r="AU7" i="9"/>
  <c r="AT7" i="9"/>
  <c r="AL7" i="9"/>
  <c r="AK7" i="9"/>
  <c r="AI7" i="9"/>
  <c r="AH7" i="9"/>
  <c r="AG7" i="9"/>
  <c r="AD7" i="9"/>
  <c r="AC7" i="9"/>
  <c r="T7" i="9"/>
  <c r="G97" i="1" l="1"/>
  <c r="C99" i="1"/>
  <c r="D99" i="1"/>
  <c r="H100" i="1"/>
  <c r="E99" i="1"/>
  <c r="I100" i="1"/>
  <c r="J99" i="1"/>
  <c r="G100" i="1"/>
  <c r="C98" i="1"/>
  <c r="E98" i="1"/>
  <c r="D98" i="1"/>
  <c r="F98" i="1"/>
  <c r="J97" i="1"/>
  <c r="F99" i="1"/>
  <c r="J100" i="1"/>
  <c r="J164" i="9"/>
  <c r="P8" i="9"/>
  <c r="H15" i="9"/>
  <c r="G163" i="9"/>
  <c r="D9" i="1"/>
  <c r="M7" i="9"/>
  <c r="H163" i="9"/>
  <c r="E61" i="1"/>
  <c r="N7" i="9"/>
  <c r="AM7" i="9"/>
  <c r="AQ8" i="9"/>
  <c r="T9" i="9"/>
  <c r="T10" i="9"/>
  <c r="C65" i="9"/>
  <c r="I163" i="9"/>
  <c r="D166" i="9"/>
  <c r="F15" i="9"/>
  <c r="F9" i="1" s="1"/>
  <c r="G15" i="9"/>
  <c r="G9" i="1" s="1"/>
  <c r="C165" i="9"/>
  <c r="O7" i="9"/>
  <c r="AR8" i="9"/>
  <c r="D65" i="9"/>
  <c r="D34" i="1" s="1"/>
  <c r="F67" i="9"/>
  <c r="F36" i="1" s="1"/>
  <c r="G114" i="9"/>
  <c r="G58" i="1" s="1"/>
  <c r="E166" i="9"/>
  <c r="E65" i="9"/>
  <c r="E34" i="1" s="1"/>
  <c r="H67" i="9"/>
  <c r="H36" i="1" s="1"/>
  <c r="I114" i="9"/>
  <c r="I58" i="1" s="1"/>
  <c r="F166" i="9"/>
  <c r="AM8" i="9"/>
  <c r="AX10" i="9"/>
  <c r="I64" i="9"/>
  <c r="I33" i="1" s="1"/>
  <c r="P7" i="9"/>
  <c r="Z8" i="9"/>
  <c r="AR7" i="9"/>
  <c r="AA8" i="9"/>
  <c r="I67" i="9"/>
  <c r="I36" i="1" s="1"/>
  <c r="AN8" i="9"/>
  <c r="AS7" i="9"/>
  <c r="AG10" i="9"/>
  <c r="R10" i="10"/>
  <c r="T7" i="10"/>
  <c r="T10" i="10"/>
  <c r="I14" i="10"/>
  <c r="S8" i="10"/>
  <c r="AG9" i="10"/>
  <c r="T8" i="10"/>
  <c r="I163" i="10"/>
  <c r="AG7" i="10"/>
  <c r="D15" i="10"/>
  <c r="C115" i="10"/>
  <c r="J163" i="10"/>
  <c r="AH7" i="10"/>
  <c r="R9" i="10"/>
  <c r="H114" i="10"/>
  <c r="AG8" i="10"/>
  <c r="AD10" i="10"/>
  <c r="J115" i="10"/>
  <c r="Y9" i="10"/>
  <c r="C66" i="10"/>
  <c r="AD7" i="10"/>
  <c r="Q7" i="10"/>
  <c r="M8" i="10"/>
  <c r="AA8" i="10"/>
  <c r="W9" i="10"/>
  <c r="AK9" i="10"/>
  <c r="R7" i="10"/>
  <c r="N8" i="10"/>
  <c r="X9" i="10"/>
  <c r="AL9" i="10"/>
  <c r="D65" i="10"/>
  <c r="X8" i="10"/>
  <c r="O7" i="10"/>
  <c r="H15" i="10"/>
  <c r="F65" i="10"/>
  <c r="I66" i="10"/>
  <c r="E165" i="10"/>
  <c r="F14" i="10"/>
  <c r="I15" i="10"/>
  <c r="J66" i="10"/>
  <c r="E115" i="10"/>
  <c r="F165" i="10"/>
  <c r="F115" i="10"/>
  <c r="AN10" i="9"/>
  <c r="J66" i="9"/>
  <c r="J35" i="1" s="1"/>
  <c r="H166" i="9"/>
  <c r="E164" i="9"/>
  <c r="Y9" i="9"/>
  <c r="AR10" i="9"/>
  <c r="I17" i="9"/>
  <c r="I11" i="1" s="1"/>
  <c r="Q7" i="9"/>
  <c r="AK9" i="9"/>
  <c r="F163" i="9"/>
  <c r="H165" i="9"/>
  <c r="AL9" i="9"/>
  <c r="AJ9" i="9"/>
  <c r="E165" i="9"/>
  <c r="D114" i="9"/>
  <c r="D58" i="1" s="1"/>
  <c r="N8" i="9"/>
  <c r="W7" i="9"/>
  <c r="AA10" i="9"/>
  <c r="AU10" i="9"/>
  <c r="F16" i="9"/>
  <c r="F10" i="1" s="1"/>
  <c r="J117" i="9"/>
  <c r="AC10" i="9"/>
  <c r="AQ10" i="9"/>
  <c r="AB10" i="9"/>
  <c r="M8" i="9"/>
  <c r="W9" i="9"/>
  <c r="N10" i="9"/>
  <c r="AK8" i="9"/>
  <c r="AW9" i="9"/>
  <c r="O10" i="9"/>
  <c r="AD10" i="9"/>
  <c r="H14" i="9"/>
  <c r="H8" i="1" s="1"/>
  <c r="R7" i="9"/>
  <c r="F65" i="9"/>
  <c r="H114" i="9"/>
  <c r="H58" i="1" s="1"/>
  <c r="D164" i="9"/>
  <c r="X9" i="9"/>
  <c r="AX9" i="9"/>
  <c r="P10" i="9"/>
  <c r="I14" i="9"/>
  <c r="I8" i="1" s="1"/>
  <c r="S7" i="9"/>
  <c r="AB8" i="9"/>
  <c r="O8" i="9"/>
  <c r="AM9" i="9"/>
  <c r="C34" i="1" l="1"/>
  <c r="J61" i="1"/>
  <c r="F34" i="1"/>
  <c r="H9" i="1"/>
  <c r="AX208" i="8" l="1"/>
  <c r="J166" i="8" s="1"/>
  <c r="AW208" i="8"/>
  <c r="I166" i="8" s="1"/>
  <c r="AV208" i="8"/>
  <c r="AV9" i="8" s="1"/>
  <c r="AU208" i="8"/>
  <c r="AT208" i="8"/>
  <c r="AT9" i="8" s="1"/>
  <c r="AS208" i="8"/>
  <c r="AS9" i="8" s="1"/>
  <c r="AR208" i="8"/>
  <c r="AR9" i="8" s="1"/>
  <c r="AQ208" i="8"/>
  <c r="AQ9" i="8" s="1"/>
  <c r="AP208" i="8"/>
  <c r="AN208" i="8"/>
  <c r="AN9" i="8" s="1"/>
  <c r="AM208" i="8"/>
  <c r="I165" i="8" s="1"/>
  <c r="AL208" i="8"/>
  <c r="H165" i="8" s="1"/>
  <c r="AK208" i="8"/>
  <c r="G165" i="8" s="1"/>
  <c r="AJ208" i="8"/>
  <c r="AJ9" i="8" s="1"/>
  <c r="AI208" i="8"/>
  <c r="E165" i="8" s="1"/>
  <c r="AH208" i="8"/>
  <c r="AG208" i="8"/>
  <c r="AF208" i="8"/>
  <c r="AD208" i="8"/>
  <c r="J164" i="8" s="1"/>
  <c r="AC208" i="8"/>
  <c r="AC9" i="8" s="1"/>
  <c r="AB208" i="8"/>
  <c r="AB9" i="8" s="1"/>
  <c r="AA208" i="8"/>
  <c r="AA9" i="8" s="1"/>
  <c r="Z208" i="8"/>
  <c r="F164" i="8" s="1"/>
  <c r="Y208" i="8"/>
  <c r="E164" i="8" s="1"/>
  <c r="X208" i="8"/>
  <c r="X9" i="8" s="1"/>
  <c r="W208" i="8"/>
  <c r="C164" i="8" s="1"/>
  <c r="V208" i="8"/>
  <c r="T208" i="8"/>
  <c r="S208" i="8"/>
  <c r="R208" i="8"/>
  <c r="H163" i="8" s="1"/>
  <c r="Q208" i="8"/>
  <c r="G163" i="8" s="1"/>
  <c r="P208" i="8"/>
  <c r="P9" i="8" s="1"/>
  <c r="O208" i="8"/>
  <c r="O9" i="8" s="1"/>
  <c r="N208" i="8"/>
  <c r="N9" i="8" s="1"/>
  <c r="M208" i="8"/>
  <c r="C163" i="8" s="1"/>
  <c r="L208" i="8"/>
  <c r="G166" i="8"/>
  <c r="F166" i="8"/>
  <c r="D165" i="8"/>
  <c r="C165" i="8"/>
  <c r="J163" i="8"/>
  <c r="I163" i="8"/>
  <c r="AX159" i="8"/>
  <c r="AX8" i="8" s="1"/>
  <c r="AW159" i="8"/>
  <c r="I117" i="8" s="1"/>
  <c r="I68" i="1" s="1"/>
  <c r="I75" i="1" s="1"/>
  <c r="AV159" i="8"/>
  <c r="AV8" i="8" s="1"/>
  <c r="AU159" i="8"/>
  <c r="G117" i="8" s="1"/>
  <c r="G68" i="1" s="1"/>
  <c r="G75" i="1" s="1"/>
  <c r="AT159" i="8"/>
  <c r="AS159" i="8"/>
  <c r="AS8" i="8" s="1"/>
  <c r="AR159" i="8"/>
  <c r="AR8" i="8" s="1"/>
  <c r="AQ159" i="8"/>
  <c r="AQ8" i="8" s="1"/>
  <c r="AP159" i="8"/>
  <c r="AN159" i="8"/>
  <c r="J116" i="8" s="1"/>
  <c r="J67" i="1" s="1"/>
  <c r="J74" i="1" s="1"/>
  <c r="AM159" i="8"/>
  <c r="I116" i="8" s="1"/>
  <c r="I67" i="1" s="1"/>
  <c r="I74" i="1" s="1"/>
  <c r="AL159" i="8"/>
  <c r="H116" i="8" s="1"/>
  <c r="H67" i="1" s="1"/>
  <c r="H74" i="1" s="1"/>
  <c r="AK159" i="8"/>
  <c r="G116" i="8" s="1"/>
  <c r="G67" i="1" s="1"/>
  <c r="G74" i="1" s="1"/>
  <c r="AJ159" i="8"/>
  <c r="AI159" i="8"/>
  <c r="AH159" i="8"/>
  <c r="AG159" i="8"/>
  <c r="AF159" i="8"/>
  <c r="AD159" i="8"/>
  <c r="AD8" i="8" s="1"/>
  <c r="AC159" i="8"/>
  <c r="AC8" i="8" s="1"/>
  <c r="AB159" i="8"/>
  <c r="H115" i="8" s="1"/>
  <c r="H66" i="1" s="1"/>
  <c r="H73" i="1" s="1"/>
  <c r="AA159" i="8"/>
  <c r="G115" i="8" s="1"/>
  <c r="G66" i="1" s="1"/>
  <c r="G73" i="1" s="1"/>
  <c r="Z159" i="8"/>
  <c r="Z8" i="8" s="1"/>
  <c r="Y159" i="8"/>
  <c r="E115" i="8" s="1"/>
  <c r="E66" i="1" s="1"/>
  <c r="E73" i="1" s="1"/>
  <c r="X159" i="8"/>
  <c r="D115" i="8" s="1"/>
  <c r="D66" i="1" s="1"/>
  <c r="D73" i="1" s="1"/>
  <c r="W159" i="8"/>
  <c r="W8" i="8" s="1"/>
  <c r="V159" i="8"/>
  <c r="T159" i="8"/>
  <c r="T8" i="8" s="1"/>
  <c r="S159" i="8"/>
  <c r="R159" i="8"/>
  <c r="R8" i="8" s="1"/>
  <c r="Q159" i="8"/>
  <c r="Q8" i="8" s="1"/>
  <c r="P159" i="8"/>
  <c r="P8" i="8" s="1"/>
  <c r="O159" i="8"/>
  <c r="E114" i="8" s="1"/>
  <c r="E65" i="1" s="1"/>
  <c r="E72" i="1" s="1"/>
  <c r="N159" i="8"/>
  <c r="D114" i="8" s="1"/>
  <c r="D65" i="1" s="1"/>
  <c r="D72" i="1" s="1"/>
  <c r="M159" i="8"/>
  <c r="C114" i="8" s="1"/>
  <c r="C65" i="1" s="1"/>
  <c r="L159" i="8"/>
  <c r="F117" i="8"/>
  <c r="F68" i="1" s="1"/>
  <c r="F75" i="1" s="1"/>
  <c r="F116" i="8"/>
  <c r="F67" i="1" s="1"/>
  <c r="F74" i="1" s="1"/>
  <c r="E116" i="8"/>
  <c r="E67" i="1" s="1"/>
  <c r="E74" i="1" s="1"/>
  <c r="D116" i="8"/>
  <c r="D67" i="1" s="1"/>
  <c r="D74" i="1" s="1"/>
  <c r="C116" i="8"/>
  <c r="C67" i="1" s="1"/>
  <c r="C74" i="1" s="1"/>
  <c r="C115" i="8"/>
  <c r="C66" i="1" s="1"/>
  <c r="C73" i="1" s="1"/>
  <c r="I114" i="8"/>
  <c r="I65" i="1" s="1"/>
  <c r="I72" i="1" s="1"/>
  <c r="H114" i="8"/>
  <c r="H65" i="1" s="1"/>
  <c r="H72" i="1" s="1"/>
  <c r="G114" i="8"/>
  <c r="G65" i="1" s="1"/>
  <c r="G72" i="1" s="1"/>
  <c r="F114" i="8"/>
  <c r="F65" i="1" s="1"/>
  <c r="F72" i="1" s="1"/>
  <c r="AX109" i="8"/>
  <c r="AW109" i="8"/>
  <c r="AV109" i="8"/>
  <c r="AU109" i="8"/>
  <c r="AU10" i="8" s="1"/>
  <c r="AT109" i="8"/>
  <c r="AT10" i="8" s="1"/>
  <c r="AS109" i="8"/>
  <c r="AR109" i="8"/>
  <c r="D67" i="8" s="1"/>
  <c r="D43" i="1" s="1"/>
  <c r="D50" i="1" s="1"/>
  <c r="AQ109" i="8"/>
  <c r="C67" i="8" s="1"/>
  <c r="C43" i="1" s="1"/>
  <c r="C50" i="1" s="1"/>
  <c r="AP109" i="8"/>
  <c r="AN109" i="8"/>
  <c r="AN10" i="8" s="1"/>
  <c r="AM109" i="8"/>
  <c r="AM10" i="8" s="1"/>
  <c r="AL109" i="8"/>
  <c r="H66" i="8" s="1"/>
  <c r="H42" i="1" s="1"/>
  <c r="H49" i="1" s="1"/>
  <c r="AK109" i="8"/>
  <c r="AJ109" i="8"/>
  <c r="AI109" i="8"/>
  <c r="AH109" i="8"/>
  <c r="AG109" i="8"/>
  <c r="C66" i="8" s="1"/>
  <c r="C42" i="1" s="1"/>
  <c r="C49" i="1" s="1"/>
  <c r="AF109" i="8"/>
  <c r="AD109" i="8"/>
  <c r="J65" i="8" s="1"/>
  <c r="J41" i="1" s="1"/>
  <c r="J48" i="1" s="1"/>
  <c r="AC109" i="8"/>
  <c r="I65" i="8" s="1"/>
  <c r="I41" i="1" s="1"/>
  <c r="I48" i="1" s="1"/>
  <c r="AB109" i="8"/>
  <c r="H65" i="8" s="1"/>
  <c r="H41" i="1" s="1"/>
  <c r="H48" i="1" s="1"/>
  <c r="AA109" i="8"/>
  <c r="G65" i="8" s="1"/>
  <c r="G41" i="1" s="1"/>
  <c r="G48" i="1" s="1"/>
  <c r="Z109" i="8"/>
  <c r="Z10" i="8" s="1"/>
  <c r="Y109" i="8"/>
  <c r="E65" i="8" s="1"/>
  <c r="E41" i="1" s="1"/>
  <c r="E48" i="1" s="1"/>
  <c r="X109" i="8"/>
  <c r="X10" i="8" s="1"/>
  <c r="W109" i="8"/>
  <c r="V109" i="8"/>
  <c r="T109" i="8"/>
  <c r="T10" i="8" s="1"/>
  <c r="S109" i="8"/>
  <c r="R109" i="8"/>
  <c r="R10" i="8" s="1"/>
  <c r="Q109" i="8"/>
  <c r="G64" i="8" s="1"/>
  <c r="G40" i="1" s="1"/>
  <c r="G47" i="1" s="1"/>
  <c r="P109" i="8"/>
  <c r="F64" i="8" s="1"/>
  <c r="F40" i="1" s="1"/>
  <c r="F47" i="1" s="1"/>
  <c r="O109" i="8"/>
  <c r="E64" i="8" s="1"/>
  <c r="E40" i="1" s="1"/>
  <c r="N109" i="8"/>
  <c r="D64" i="8" s="1"/>
  <c r="D40" i="1" s="1"/>
  <c r="D47" i="1" s="1"/>
  <c r="M109" i="8"/>
  <c r="C64" i="8" s="1"/>
  <c r="C40" i="1" s="1"/>
  <c r="C47" i="1" s="1"/>
  <c r="L109" i="8"/>
  <c r="J67" i="8"/>
  <c r="J43" i="1" s="1"/>
  <c r="J50" i="1" s="1"/>
  <c r="I67" i="8"/>
  <c r="I43" i="1" s="1"/>
  <c r="I50" i="1" s="1"/>
  <c r="H67" i="8"/>
  <c r="H43" i="1" s="1"/>
  <c r="H50" i="1" s="1"/>
  <c r="G67" i="8"/>
  <c r="G43" i="1" s="1"/>
  <c r="G50" i="1" s="1"/>
  <c r="F67" i="8"/>
  <c r="F43" i="1" s="1"/>
  <c r="F50" i="1" s="1"/>
  <c r="E67" i="8"/>
  <c r="E43" i="1" s="1"/>
  <c r="E50" i="1" s="1"/>
  <c r="G66" i="8"/>
  <c r="G42" i="1" s="1"/>
  <c r="G49" i="1" s="1"/>
  <c r="F66" i="8"/>
  <c r="F42" i="1" s="1"/>
  <c r="F49" i="1" s="1"/>
  <c r="E66" i="8"/>
  <c r="E42" i="1" s="1"/>
  <c r="D66" i="8"/>
  <c r="D42" i="1" s="1"/>
  <c r="D49" i="1" s="1"/>
  <c r="D65" i="8"/>
  <c r="D41" i="1" s="1"/>
  <c r="D48" i="1" s="1"/>
  <c r="C65" i="8"/>
  <c r="C41" i="1" s="1"/>
  <c r="C48" i="1" s="1"/>
  <c r="J64" i="8"/>
  <c r="J40" i="1" s="1"/>
  <c r="J47" i="1" s="1"/>
  <c r="I64" i="8"/>
  <c r="I40" i="1" s="1"/>
  <c r="I47" i="1" s="1"/>
  <c r="H64" i="8"/>
  <c r="H40" i="1" s="1"/>
  <c r="H47" i="1" s="1"/>
  <c r="AX59" i="8"/>
  <c r="AX7" i="8" s="1"/>
  <c r="AW59" i="8"/>
  <c r="AW7" i="8" s="1"/>
  <c r="AV59" i="8"/>
  <c r="AU59" i="8"/>
  <c r="AT59" i="8"/>
  <c r="F17" i="8" s="1"/>
  <c r="F18" i="1" s="1"/>
  <c r="F25" i="1" s="1"/>
  <c r="AS59" i="8"/>
  <c r="E17" i="8" s="1"/>
  <c r="E18" i="1" s="1"/>
  <c r="E25" i="1" s="1"/>
  <c r="AR59" i="8"/>
  <c r="D17" i="8" s="1"/>
  <c r="D18" i="1" s="1"/>
  <c r="D25" i="1" s="1"/>
  <c r="AQ59" i="8"/>
  <c r="C17" i="8" s="1"/>
  <c r="C18" i="1" s="1"/>
  <c r="C25" i="1" s="1"/>
  <c r="AP59" i="8"/>
  <c r="AN59" i="8"/>
  <c r="J16" i="8" s="1"/>
  <c r="J17" i="1" s="1"/>
  <c r="J24" i="1" s="1"/>
  <c r="AM59" i="8"/>
  <c r="AM7" i="8" s="1"/>
  <c r="AL59" i="8"/>
  <c r="AL7" i="8" s="1"/>
  <c r="AK59" i="8"/>
  <c r="AK7" i="8" s="1"/>
  <c r="AJ59" i="8"/>
  <c r="F16" i="8" s="1"/>
  <c r="F17" i="1" s="1"/>
  <c r="F24" i="1" s="1"/>
  <c r="AI59" i="8"/>
  <c r="AH59" i="8"/>
  <c r="AH7" i="8" s="1"/>
  <c r="AG59" i="8"/>
  <c r="C16" i="8" s="1"/>
  <c r="C17" i="1" s="1"/>
  <c r="C24" i="1" s="1"/>
  <c r="AF59" i="8"/>
  <c r="AD59" i="8"/>
  <c r="J15" i="8" s="1"/>
  <c r="J16" i="1" s="1"/>
  <c r="J23" i="1" s="1"/>
  <c r="AC59" i="8"/>
  <c r="I15" i="8" s="1"/>
  <c r="I16" i="1" s="1"/>
  <c r="I23" i="1" s="1"/>
  <c r="AB59" i="8"/>
  <c r="H15" i="8" s="1"/>
  <c r="H16" i="1" s="1"/>
  <c r="H23" i="1" s="1"/>
  <c r="AA59" i="8"/>
  <c r="AA7" i="8" s="1"/>
  <c r="Z59" i="8"/>
  <c r="Z7" i="8" s="1"/>
  <c r="Y59" i="8"/>
  <c r="E15" i="8" s="1"/>
  <c r="E16" i="1" s="1"/>
  <c r="E23" i="1" s="1"/>
  <c r="X59" i="8"/>
  <c r="X7" i="8" s="1"/>
  <c r="W59" i="8"/>
  <c r="W7" i="8" s="1"/>
  <c r="V59" i="8"/>
  <c r="T59" i="8"/>
  <c r="T7" i="8" s="1"/>
  <c r="S59" i="8"/>
  <c r="I14" i="8" s="1"/>
  <c r="I15" i="1" s="1"/>
  <c r="I22" i="1" s="1"/>
  <c r="R59" i="8"/>
  <c r="H14" i="8" s="1"/>
  <c r="H15" i="1" s="1"/>
  <c r="H22" i="1" s="1"/>
  <c r="Q59" i="8"/>
  <c r="G14" i="8" s="1"/>
  <c r="G15" i="1" s="1"/>
  <c r="G22" i="1" s="1"/>
  <c r="P59" i="8"/>
  <c r="P7" i="8" s="1"/>
  <c r="O59" i="8"/>
  <c r="E14" i="8" s="1"/>
  <c r="E15" i="1" s="1"/>
  <c r="E22" i="1" s="1"/>
  <c r="N59" i="8"/>
  <c r="D14" i="8" s="1"/>
  <c r="D15" i="1" s="1"/>
  <c r="D22" i="1" s="1"/>
  <c r="M59" i="8"/>
  <c r="C14" i="8" s="1"/>
  <c r="C15" i="1" s="1"/>
  <c r="C22" i="1" s="1"/>
  <c r="L59" i="8"/>
  <c r="J17" i="8"/>
  <c r="J18" i="1" s="1"/>
  <c r="J25" i="1" s="1"/>
  <c r="I17" i="8"/>
  <c r="I18" i="1" s="1"/>
  <c r="I25" i="1" s="1"/>
  <c r="H17" i="8"/>
  <c r="H18" i="1" s="1"/>
  <c r="H25" i="1" s="1"/>
  <c r="G17" i="8"/>
  <c r="G18" i="1" s="1"/>
  <c r="G25" i="1" s="1"/>
  <c r="E16" i="8"/>
  <c r="E17" i="1" s="1"/>
  <c r="E24" i="1" s="1"/>
  <c r="D16" i="8"/>
  <c r="D17" i="1" s="1"/>
  <c r="D24" i="1" s="1"/>
  <c r="G15" i="8"/>
  <c r="G16" i="1" s="1"/>
  <c r="G23" i="1" s="1"/>
  <c r="J14" i="8"/>
  <c r="J15" i="1" s="1"/>
  <c r="J22" i="1" s="1"/>
  <c r="AX10" i="8"/>
  <c r="AW10" i="8"/>
  <c r="AV10" i="8"/>
  <c r="AS10" i="8"/>
  <c r="AK10" i="8"/>
  <c r="AJ10" i="8"/>
  <c r="AI10" i="8"/>
  <c r="AH10" i="8"/>
  <c r="AG10" i="8"/>
  <c r="AD10" i="8"/>
  <c r="W10" i="8"/>
  <c r="S10" i="8"/>
  <c r="Q10" i="8"/>
  <c r="P10" i="8"/>
  <c r="O10" i="8"/>
  <c r="N10" i="8"/>
  <c r="M10" i="8"/>
  <c r="AU9" i="8"/>
  <c r="AH9" i="8"/>
  <c r="AG9" i="8"/>
  <c r="T9" i="8"/>
  <c r="S9" i="8"/>
  <c r="R9" i="8"/>
  <c r="Q9" i="8"/>
  <c r="AW8" i="8"/>
  <c r="AU8" i="8"/>
  <c r="AT8" i="8"/>
  <c r="AL8" i="8"/>
  <c r="AK8" i="8"/>
  <c r="AJ8" i="8"/>
  <c r="AI8" i="8"/>
  <c r="AH8" i="8"/>
  <c r="AG8" i="8"/>
  <c r="S8" i="8"/>
  <c r="AV7" i="8"/>
  <c r="AU7" i="8"/>
  <c r="AT7" i="8"/>
  <c r="AS7" i="8"/>
  <c r="AR7" i="8"/>
  <c r="AQ7" i="8"/>
  <c r="AN7" i="8"/>
  <c r="AI7" i="8"/>
  <c r="N7" i="8"/>
  <c r="M7" i="8"/>
  <c r="C117" i="8" l="1"/>
  <c r="C68" i="1" s="1"/>
  <c r="C75" i="1" s="1"/>
  <c r="Y7" i="8"/>
  <c r="J114" i="8"/>
  <c r="J65" i="1" s="1"/>
  <c r="J72" i="1" s="1"/>
  <c r="D117" i="8"/>
  <c r="D68" i="1" s="1"/>
  <c r="D75" i="1" s="1"/>
  <c r="C166" i="8"/>
  <c r="AM8" i="8"/>
  <c r="AD9" i="8"/>
  <c r="AL10" i="8"/>
  <c r="H16" i="8"/>
  <c r="H17" i="1" s="1"/>
  <c r="H24" i="1" s="1"/>
  <c r="E117" i="8"/>
  <c r="E68" i="1" s="1"/>
  <c r="E75" i="1" s="1"/>
  <c r="D166" i="8"/>
  <c r="D163" i="8"/>
  <c r="E163" i="8"/>
  <c r="F163" i="8"/>
  <c r="J165" i="8"/>
  <c r="G16" i="8"/>
  <c r="G17" i="1" s="1"/>
  <c r="G24" i="1" s="1"/>
  <c r="AN8" i="8"/>
  <c r="AQ10" i="8"/>
  <c r="E166" i="8"/>
  <c r="AJ7" i="8"/>
  <c r="Y10" i="8"/>
  <c r="AR10" i="8"/>
  <c r="C15" i="8"/>
  <c r="C16" i="1" s="1"/>
  <c r="I115" i="8"/>
  <c r="I66" i="1" s="1"/>
  <c r="I73" i="1" s="1"/>
  <c r="G164" i="8"/>
  <c r="J115" i="8"/>
  <c r="J66" i="1" s="1"/>
  <c r="J73" i="1" s="1"/>
  <c r="H164" i="8"/>
  <c r="AB10" i="8"/>
  <c r="I164" i="8"/>
  <c r="I16" i="8"/>
  <c r="I17" i="1" s="1"/>
  <c r="I24" i="1" s="1"/>
  <c r="AA10" i="8"/>
  <c r="D15" i="8"/>
  <c r="D16" i="1" s="1"/>
  <c r="H117" i="8"/>
  <c r="H68" i="1" s="1"/>
  <c r="H75" i="1" s="1"/>
  <c r="AC10" i="8"/>
  <c r="F15" i="8"/>
  <c r="F16" i="1" s="1"/>
  <c r="F23" i="1" s="1"/>
  <c r="AW9" i="8"/>
  <c r="AX9" i="8"/>
  <c r="AB7" i="8"/>
  <c r="AK9" i="8"/>
  <c r="O7" i="8"/>
  <c r="AC7" i="8"/>
  <c r="Y8" i="8"/>
  <c r="AI9" i="8"/>
  <c r="AD7" i="8"/>
  <c r="Q7" i="8"/>
  <c r="AG7" i="8"/>
  <c r="M8" i="8"/>
  <c r="AA8" i="8"/>
  <c r="W9" i="8"/>
  <c r="R7" i="8"/>
  <c r="N8" i="8"/>
  <c r="AB8" i="8"/>
  <c r="AL9" i="8"/>
  <c r="S7" i="8"/>
  <c r="Y9" i="8"/>
  <c r="H166" i="8"/>
  <c r="M9" i="8"/>
  <c r="F14" i="8"/>
  <c r="F15" i="1" s="1"/>
  <c r="F22" i="1" s="1"/>
  <c r="J66" i="8"/>
  <c r="J42" i="1" s="1"/>
  <c r="J49" i="1" s="1"/>
  <c r="F165" i="8"/>
  <c r="F115" i="8"/>
  <c r="F66" i="1" s="1"/>
  <c r="F73" i="1" s="1"/>
  <c r="D164" i="8"/>
  <c r="X8" i="8"/>
  <c r="Z9" i="8"/>
  <c r="F65" i="8"/>
  <c r="F41" i="1" s="1"/>
  <c r="F48" i="1" s="1"/>
  <c r="O8" i="8"/>
  <c r="AM9" i="8"/>
  <c r="I66" i="8"/>
  <c r="I42" i="1" s="1"/>
  <c r="I49" i="1" s="1"/>
  <c r="J117" i="8"/>
  <c r="J68" i="1" s="1"/>
  <c r="J75" i="1" s="1"/>
</calcChain>
</file>

<file path=xl/sharedStrings.xml><?xml version="1.0" encoding="utf-8"?>
<sst xmlns="http://schemas.openxmlformats.org/spreadsheetml/2006/main" count="898" uniqueCount="40">
  <si>
    <t>Average Results Over the Study Period</t>
  </si>
  <si>
    <t>Impact Type</t>
  </si>
  <si>
    <t>Residential</t>
  </si>
  <si>
    <t>Small General</t>
  </si>
  <si>
    <t>General</t>
  </si>
  <si>
    <t>Large General</t>
  </si>
  <si>
    <t>Small Industrial</t>
  </si>
  <si>
    <t>Medium Industrial</t>
  </si>
  <si>
    <t>Large Industrial</t>
  </si>
  <si>
    <t>Municipal</t>
  </si>
  <si>
    <t>Study Period Start</t>
  </si>
  <si>
    <t>Rates</t>
  </si>
  <si>
    <t>Study Period End</t>
  </si>
  <si>
    <t>Participant Bills</t>
  </si>
  <si>
    <t>Non-Participant Bills</t>
  </si>
  <si>
    <t>Total Customer Bills</t>
  </si>
  <si>
    <t>Rate Impacts</t>
  </si>
  <si>
    <t>Total Customer Bill Impacts</t>
  </si>
  <si>
    <t>Average Participant Bill Impact</t>
  </si>
  <si>
    <t>Average Non-Participant Bill Impact</t>
  </si>
  <si>
    <t>Non-Participant Bill Impacts</t>
  </si>
  <si>
    <t>Energy Efficiency</t>
  </si>
  <si>
    <t>Demand Response</t>
  </si>
  <si>
    <t>DSM (All Resources)</t>
  </si>
  <si>
    <t>Solar PV</t>
  </si>
  <si>
    <t>2011 - 2026 Historical RBIA</t>
  </si>
  <si>
    <t>2027 - 2031 DSM Preferred Plan RBIA</t>
  </si>
  <si>
    <t>2027 - 2031 DSM Alternate Scenario RBIA</t>
  </si>
  <si>
    <t>Preferred Plan</t>
  </si>
  <si>
    <t>Alternate Scenario</t>
  </si>
  <si>
    <t>Difference</t>
  </si>
  <si>
    <t>Comparison of Preferred Plan and Alternate Scenario Rate and Bill Impacts</t>
  </si>
  <si>
    <t>Customer Average Bill Impacts</t>
  </si>
  <si>
    <t>Participant Average Bill Impact</t>
  </si>
  <si>
    <t>Non-Participant Average Bill Impacts</t>
  </si>
  <si>
    <t>The study period of 2027-2046 captures all effects of energy efficiency. Effects of other resources may continue beyond this period.</t>
  </si>
  <si>
    <t>Comparison of average rate and bill impacts over the study period by resource.</t>
  </si>
  <si>
    <t>Study Period</t>
  </si>
  <si>
    <t>Average Impacts by Resource</t>
  </si>
  <si>
    <t>Appendix B - Attachment 1: RBIA Summary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</si>
</sst>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[$€-2]* #,##0.00_);_([$€-2]* \(#,##0.00\);_([$€-2]* &quot;-&quot;??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6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ptos Narrow"/>
      <family val="2"/>
      <scheme val="minor"/>
    </font>
    <font>
      <i/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5" fontId="1" fillId="0" borderId="0"/>
  </cellStyleXfs>
  <cellXfs count="95">
    <xf numFmtId="0" fontId="0" fillId="0" borderId="0" xfId="0"/>
    <xf numFmtId="0" fontId="3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1" fillId="4" borderId="7" xfId="1" applyFill="1" applyBorder="1" applyAlignment="1">
      <alignment horizontal="center" vertical="center" wrapText="1"/>
    </xf>
    <xf numFmtId="0" fontId="8" fillId="4" borderId="8" xfId="1" applyFont="1" applyFill="1" applyBorder="1" applyAlignment="1">
      <alignment horizontal="center" vertical="center" wrapText="1"/>
    </xf>
    <xf numFmtId="0" fontId="8" fillId="4" borderId="9" xfId="1" applyFont="1" applyFill="1" applyBorder="1" applyAlignment="1">
      <alignment horizontal="center" vertical="center" wrapText="1"/>
    </xf>
    <xf numFmtId="0" fontId="1" fillId="0" borderId="10" xfId="1" applyBorder="1"/>
    <xf numFmtId="0" fontId="8" fillId="4" borderId="7" xfId="1" applyFont="1" applyFill="1" applyBorder="1"/>
    <xf numFmtId="10" fontId="9" fillId="5" borderId="8" xfId="1" applyNumberFormat="1" applyFont="1" applyFill="1" applyBorder="1"/>
    <xf numFmtId="10" fontId="9" fillId="5" borderId="9" xfId="1" applyNumberFormat="1" applyFont="1" applyFill="1" applyBorder="1"/>
    <xf numFmtId="0" fontId="1" fillId="0" borderId="12" xfId="1" applyBorder="1"/>
    <xf numFmtId="0" fontId="8" fillId="4" borderId="14" xfId="1" applyFont="1" applyFill="1" applyBorder="1"/>
    <xf numFmtId="10" fontId="9" fillId="5" borderId="15" xfId="1" applyNumberFormat="1" applyFont="1" applyFill="1" applyBorder="1"/>
    <xf numFmtId="10" fontId="9" fillId="5" borderId="16" xfId="1" applyNumberFormat="1" applyFont="1" applyFill="1" applyBorder="1"/>
    <xf numFmtId="0" fontId="1" fillId="6" borderId="7" xfId="1" applyFill="1" applyBorder="1"/>
    <xf numFmtId="0" fontId="8" fillId="6" borderId="8" xfId="1" applyFont="1" applyFill="1" applyBorder="1" applyAlignment="1">
      <alignment horizontal="center" vertical="center" wrapText="1"/>
    </xf>
    <xf numFmtId="0" fontId="8" fillId="6" borderId="9" xfId="1" applyFont="1" applyFill="1" applyBorder="1" applyAlignment="1">
      <alignment horizontal="center" vertical="center" wrapText="1"/>
    </xf>
    <xf numFmtId="0" fontId="1" fillId="4" borderId="7" xfId="1" applyFill="1" applyBorder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4" borderId="7" xfId="1" applyFont="1" applyFill="1" applyBorder="1" applyAlignment="1">
      <alignment horizontal="center" vertical="center" wrapText="1"/>
    </xf>
    <xf numFmtId="0" fontId="8" fillId="0" borderId="0" xfId="1" applyFont="1"/>
    <xf numFmtId="10" fontId="1" fillId="7" borderId="8" xfId="1" applyNumberFormat="1" applyFill="1" applyBorder="1"/>
    <xf numFmtId="10" fontId="1" fillId="7" borderId="9" xfId="1" applyNumberFormat="1" applyFill="1" applyBorder="1"/>
    <xf numFmtId="10" fontId="1" fillId="0" borderId="8" xfId="1" applyNumberFormat="1" applyBorder="1"/>
    <xf numFmtId="10" fontId="1" fillId="0" borderId="9" xfId="1" applyNumberFormat="1" applyBorder="1"/>
    <xf numFmtId="0" fontId="1" fillId="6" borderId="14" xfId="1" applyFill="1" applyBorder="1"/>
    <xf numFmtId="10" fontId="1" fillId="0" borderId="15" xfId="1" applyNumberFormat="1" applyBorder="1"/>
    <xf numFmtId="10" fontId="1" fillId="0" borderId="16" xfId="1" applyNumberFormat="1" applyBorder="1"/>
    <xf numFmtId="0" fontId="10" fillId="0" borderId="0" xfId="1" applyFont="1"/>
    <xf numFmtId="10" fontId="10" fillId="0" borderId="0" xfId="1" applyNumberFormat="1" applyFont="1"/>
    <xf numFmtId="0" fontId="1" fillId="4" borderId="7" xfId="1" applyFill="1" applyBorder="1" applyAlignment="1">
      <alignment horizontal="center"/>
    </xf>
    <xf numFmtId="0" fontId="9" fillId="4" borderId="7" xfId="1" applyFont="1" applyFill="1" applyBorder="1" applyAlignment="1">
      <alignment horizontal="center"/>
    </xf>
    <xf numFmtId="10" fontId="9" fillId="0" borderId="8" xfId="1" applyNumberFormat="1" applyFont="1" applyBorder="1"/>
    <xf numFmtId="10" fontId="9" fillId="0" borderId="9" xfId="1" applyNumberFormat="1" applyFont="1" applyBorder="1"/>
    <xf numFmtId="0" fontId="9" fillId="0" borderId="0" xfId="1" applyFont="1"/>
    <xf numFmtId="0" fontId="11" fillId="0" borderId="0" xfId="1" applyFont="1"/>
    <xf numFmtId="0" fontId="0" fillId="5" borderId="7" xfId="1" applyFont="1" applyFill="1" applyBorder="1" applyAlignment="1">
      <alignment horizontal="left"/>
    </xf>
    <xf numFmtId="10" fontId="1" fillId="5" borderId="8" xfId="1" applyNumberFormat="1" applyFill="1" applyBorder="1"/>
    <xf numFmtId="164" fontId="1" fillId="0" borderId="0" xfId="1" applyNumberFormat="1"/>
    <xf numFmtId="0" fontId="0" fillId="5" borderId="24" xfId="1" applyFont="1" applyFill="1" applyBorder="1" applyAlignment="1">
      <alignment horizontal="left"/>
    </xf>
    <xf numFmtId="10" fontId="9" fillId="5" borderId="25" xfId="1" applyNumberFormat="1" applyFont="1" applyFill="1" applyBorder="1"/>
    <xf numFmtId="10" fontId="9" fillId="5" borderId="26" xfId="1" applyNumberFormat="1" applyFont="1" applyFill="1" applyBorder="1"/>
    <xf numFmtId="0" fontId="12" fillId="0" borderId="0" xfId="1" applyFont="1" applyAlignment="1">
      <alignment horizontal="right"/>
    </xf>
    <xf numFmtId="10" fontId="12" fillId="0" borderId="0" xfId="1" applyNumberFormat="1" applyFont="1"/>
    <xf numFmtId="0" fontId="9" fillId="4" borderId="7" xfId="1" applyFont="1" applyFill="1" applyBorder="1" applyAlignment="1">
      <alignment horizontal="center" vertical="center" wrapText="1"/>
    </xf>
    <xf numFmtId="0" fontId="13" fillId="4" borderId="8" xfId="1" applyFont="1" applyFill="1" applyBorder="1" applyAlignment="1">
      <alignment horizontal="center" vertical="center" wrapText="1"/>
    </xf>
    <xf numFmtId="0" fontId="13" fillId="4" borderId="9" xfId="1" applyFont="1" applyFill="1" applyBorder="1" applyAlignment="1">
      <alignment horizontal="center" vertical="center" wrapText="1"/>
    </xf>
    <xf numFmtId="0" fontId="13" fillId="4" borderId="7" xfId="1" applyFont="1" applyFill="1" applyBorder="1" applyAlignment="1">
      <alignment horizontal="center" vertical="center" wrapText="1"/>
    </xf>
    <xf numFmtId="0" fontId="9" fillId="4" borderId="27" xfId="1" applyFont="1" applyFill="1" applyBorder="1" applyAlignment="1">
      <alignment horizontal="center"/>
    </xf>
    <xf numFmtId="10" fontId="9" fillId="0" borderId="20" xfId="1" applyNumberFormat="1" applyFont="1" applyBorder="1"/>
    <xf numFmtId="10" fontId="9" fillId="0" borderId="28" xfId="1" applyNumberFormat="1" applyFont="1" applyBorder="1"/>
    <xf numFmtId="0" fontId="1" fillId="4" borderId="27" xfId="1" applyFill="1" applyBorder="1" applyAlignment="1">
      <alignment horizontal="center"/>
    </xf>
    <xf numFmtId="0" fontId="0" fillId="4" borderId="27" xfId="1" applyFont="1" applyFill="1" applyBorder="1" applyAlignment="1">
      <alignment horizontal="center"/>
    </xf>
    <xf numFmtId="165" fontId="1" fillId="0" borderId="0" xfId="2"/>
    <xf numFmtId="0" fontId="2" fillId="0" borderId="0" xfId="0" applyFont="1"/>
    <xf numFmtId="0" fontId="4" fillId="0" borderId="0" xfId="0" applyFont="1"/>
    <xf numFmtId="0" fontId="7" fillId="2" borderId="0" xfId="0" applyFont="1" applyFill="1"/>
    <xf numFmtId="0" fontId="0" fillId="2" borderId="0" xfId="0" applyFill="1"/>
    <xf numFmtId="164" fontId="1" fillId="7" borderId="8" xfId="1" applyNumberFormat="1" applyFill="1" applyBorder="1"/>
    <xf numFmtId="164" fontId="1" fillId="7" borderId="9" xfId="1" applyNumberFormat="1" applyFill="1" applyBorder="1"/>
    <xf numFmtId="10" fontId="9" fillId="0" borderId="21" xfId="1" applyNumberFormat="1" applyFont="1" applyBorder="1"/>
    <xf numFmtId="10" fontId="9" fillId="0" borderId="22" xfId="1" applyNumberFormat="1" applyFont="1" applyBorder="1"/>
    <xf numFmtId="10" fontId="9" fillId="0" borderId="23" xfId="1" applyNumberFormat="1" applyFont="1" applyBorder="1"/>
    <xf numFmtId="10" fontId="1" fillId="8" borderId="8" xfId="1" applyNumberFormat="1" applyFill="1" applyBorder="1"/>
    <xf numFmtId="10" fontId="1" fillId="8" borderId="9" xfId="1" applyNumberFormat="1" applyFill="1" applyBorder="1"/>
    <xf numFmtId="10" fontId="9" fillId="8" borderId="8" xfId="1" applyNumberFormat="1" applyFont="1" applyFill="1" applyBorder="1"/>
    <xf numFmtId="10" fontId="9" fillId="8" borderId="9" xfId="1" applyNumberFormat="1" applyFont="1" applyFill="1" applyBorder="1"/>
    <xf numFmtId="10" fontId="9" fillId="8" borderId="20" xfId="1" applyNumberFormat="1" applyFont="1" applyFill="1" applyBorder="1"/>
    <xf numFmtId="10" fontId="9" fillId="8" borderId="21" xfId="1" applyNumberFormat="1" applyFont="1" applyFill="1" applyBorder="1"/>
    <xf numFmtId="10" fontId="9" fillId="8" borderId="22" xfId="1" applyNumberFormat="1" applyFont="1" applyFill="1" applyBorder="1"/>
    <xf numFmtId="10" fontId="9" fillId="8" borderId="23" xfId="1" applyNumberFormat="1" applyFont="1" applyFill="1" applyBorder="1"/>
    <xf numFmtId="0" fontId="1" fillId="9" borderId="11" xfId="1" applyFill="1" applyBorder="1" applyAlignment="1">
      <alignment horizontal="center"/>
    </xf>
    <xf numFmtId="0" fontId="1" fillId="9" borderId="13" xfId="1" applyFill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6" fillId="0" borderId="0" xfId="1" applyFont="1"/>
    <xf numFmtId="0" fontId="7" fillId="10" borderId="17" xfId="1" applyFont="1" applyFill="1" applyBorder="1" applyAlignment="1">
      <alignment horizontal="center" vertical="center"/>
    </xf>
    <xf numFmtId="0" fontId="7" fillId="10" borderId="18" xfId="1" applyFont="1" applyFill="1" applyBorder="1" applyAlignment="1">
      <alignment horizontal="center" vertical="center"/>
    </xf>
    <xf numFmtId="0" fontId="7" fillId="10" borderId="19" xfId="1" applyFont="1" applyFill="1" applyBorder="1" applyAlignment="1">
      <alignment horizontal="center" vertical="center"/>
    </xf>
    <xf numFmtId="0" fontId="17" fillId="10" borderId="17" xfId="1" applyFont="1" applyFill="1" applyBorder="1" applyAlignment="1">
      <alignment horizontal="center" vertical="center"/>
    </xf>
    <xf numFmtId="0" fontId="17" fillId="10" borderId="18" xfId="1" applyFont="1" applyFill="1" applyBorder="1" applyAlignment="1">
      <alignment horizontal="center" vertical="center"/>
    </xf>
    <xf numFmtId="0" fontId="17" fillId="10" borderId="19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/>
    </xf>
  </cellXfs>
  <cellStyles count="3">
    <cellStyle name="Normal" xfId="0" builtinId="0"/>
    <cellStyle name="Normal 2" xfId="2" xr:uid="{69A2A970-37CA-4CF5-B4AB-F2A20375B324}"/>
    <cellStyle name="Normal 4" xfId="1" xr:uid="{48F08141-2028-413D-833E-1BECA734DC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0"/>
              <a:t>2027 - 2031 DSM Plan Scenario Comparison:</a:t>
            </a:r>
            <a:br>
              <a:rPr lang="en-CA" b="0"/>
            </a:br>
            <a:r>
              <a:rPr lang="en-CA" b="0"/>
              <a:t>Average Rate Impacts (2027 - 2046)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Preferred Plan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Comparison'!$C$8:$J$8</c:f>
              <c:numCache>
                <c:formatCode>0.00%</c:formatCode>
                <c:ptCount val="8"/>
                <c:pt idx="0">
                  <c:v>5.7703513197896183E-3</c:v>
                </c:pt>
                <c:pt idx="1">
                  <c:v>8.7670045555350018E-3</c:v>
                </c:pt>
                <c:pt idx="2">
                  <c:v>7.4038767908673701E-3</c:v>
                </c:pt>
                <c:pt idx="3">
                  <c:v>3.2837781624021566E-3</c:v>
                </c:pt>
                <c:pt idx="4">
                  <c:v>7.6185415289481643E-3</c:v>
                </c:pt>
                <c:pt idx="5">
                  <c:v>-1.154160917122532E-3</c:v>
                </c:pt>
                <c:pt idx="6">
                  <c:v>5.8732792531673243E-3</c:v>
                </c:pt>
                <c:pt idx="7">
                  <c:v>2.632653612924868E-3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E5-4344-8631-E372BA7E18E4}"/>
            </c:ext>
          </c:extLst>
        </c:ser>
        <c:ser>
          <c:idx val="1"/>
          <c:order val="1"/>
          <c:tx>
            <c:v>Alternate Scenario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Comparison'!$C$15:$J$15</c:f>
              <c:numCache>
                <c:formatCode>0.00%</c:formatCode>
                <c:ptCount val="8"/>
                <c:pt idx="0">
                  <c:v>5.5428157841009799E-3</c:v>
                </c:pt>
                <c:pt idx="1">
                  <c:v>8.7641071778531646E-3</c:v>
                </c:pt>
                <c:pt idx="2">
                  <c:v>7.4028210257139852E-3</c:v>
                </c:pt>
                <c:pt idx="3">
                  <c:v>3.2827831465602475E-3</c:v>
                </c:pt>
                <c:pt idx="4">
                  <c:v>7.6133437358207878E-3</c:v>
                </c:pt>
                <c:pt idx="5">
                  <c:v>-1.1593997777938846E-3</c:v>
                </c:pt>
                <c:pt idx="6">
                  <c:v>5.8147831397737659E-3</c:v>
                </c:pt>
                <c:pt idx="7">
                  <c:v>2.6479177046566161E-3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E5-4344-8631-E372BA7E1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746207"/>
        <c:axId val="1873743807"/>
      </c:barChart>
      <c:catAx>
        <c:axId val="18737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3807"/>
        <c:crosses val="autoZero"/>
        <c:auto val="1"/>
        <c:lblAlgn val="ctr"/>
        <c:lblOffset val="100"/>
        <c:noMultiLvlLbl val="0"/>
      </c:catAx>
      <c:valAx>
        <c:axId val="18737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Total Customer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'Preferred Plan'!$B$65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'Preferred Plan'!$C$63:$J$63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Plan'!$C$65:$J$65</c:f>
              <c:numCache>
                <c:formatCode>0.00%</c:formatCode>
                <c:ptCount val="8"/>
                <c:pt idx="0">
                  <c:v>-7.0522336792231081E-3</c:v>
                </c:pt>
                <c:pt idx="1">
                  <c:v>-1.9683860092253785E-2</c:v>
                </c:pt>
                <c:pt idx="2">
                  <c:v>-3.0571321743197592E-2</c:v>
                </c:pt>
                <c:pt idx="3">
                  <c:v>-2.9853248951782423E-2</c:v>
                </c:pt>
                <c:pt idx="4">
                  <c:v>-2.9512909666563079E-2</c:v>
                </c:pt>
                <c:pt idx="5">
                  <c:v>-1.6483319769068815E-2</c:v>
                </c:pt>
                <c:pt idx="6">
                  <c:v>-3.4247499537386851E-2</c:v>
                </c:pt>
                <c:pt idx="7">
                  <c:v>-9.0460447227935781E-6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C6-4F86-86C6-AAF5E1856AB6}"/>
            </c:ext>
          </c:extLst>
        </c:ser>
        <c:ser>
          <c:idx val="2"/>
          <c:order val="1"/>
          <c:tx>
            <c:strRef>
              <c:f>'Preferred Plan'!$B$66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'Preferred Plan'!$C$63:$J$63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Plan'!$C$66:$J$66</c:f>
              <c:numCache>
                <c:formatCode>0.00%</c:formatCode>
                <c:ptCount val="8"/>
                <c:pt idx="0">
                  <c:v>-1.6069054717710585E-4</c:v>
                </c:pt>
                <c:pt idx="1">
                  <c:v>-2.5269615612125704E-4</c:v>
                </c:pt>
                <c:pt idx="2">
                  <c:v>-6.8059803028233667E-4</c:v>
                </c:pt>
                <c:pt idx="3">
                  <c:v>-3.1182629198764633E-3</c:v>
                </c:pt>
                <c:pt idx="4">
                  <c:v>-1.4075829850351662E-3</c:v>
                </c:pt>
                <c:pt idx="5">
                  <c:v>-5.3671295695598255E-3</c:v>
                </c:pt>
                <c:pt idx="6">
                  <c:v>4.662848013894383E-5</c:v>
                </c:pt>
                <c:pt idx="7">
                  <c:v>-3.8325607648731497E-4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C6-4F86-86C6-AAF5E1856AB6}"/>
            </c:ext>
          </c:extLst>
        </c:ser>
        <c:ser>
          <c:idx val="3"/>
          <c:order val="2"/>
          <c:tx>
            <c:strRef>
              <c:f>'Preferred Plan'!$B$67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/>
          </c:spPr>
          <c:invertIfNegative val="0"/>
          <c:cat>
            <c:strRef>
              <c:f>'Preferred Plan'!$C$63:$J$63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Plan'!$C$67:$J$67</c:f>
              <c:numCache>
                <c:formatCode>0.00%</c:formatCode>
                <c:ptCount val="8"/>
                <c:pt idx="0">
                  <c:v>-3.2536019046730537E-5</c:v>
                </c:pt>
                <c:pt idx="1">
                  <c:v>1.6973301814077191E-5</c:v>
                </c:pt>
                <c:pt idx="2">
                  <c:v>2.1531880262926072E-5</c:v>
                </c:pt>
                <c:pt idx="3">
                  <c:v>1.52814790587541E-5</c:v>
                </c:pt>
                <c:pt idx="4">
                  <c:v>1.380461313697512E-5</c:v>
                </c:pt>
                <c:pt idx="5">
                  <c:v>1.1854486251905438E-5</c:v>
                </c:pt>
                <c:pt idx="6">
                  <c:v>2.2426395706265368E-6</c:v>
                </c:pt>
                <c:pt idx="7">
                  <c:v>2.5642899257416472E-5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6FC6-4F86-86C6-AAF5E1856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281696"/>
        <c:axId val="615283136"/>
        <c:extLst/>
      </c:barChart>
      <c:catAx>
        <c:axId val="61528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3136"/>
        <c:crosses val="autoZero"/>
        <c:auto val="1"/>
        <c:lblAlgn val="ctr"/>
        <c:lblOffset val="100"/>
        <c:noMultiLvlLbl val="0"/>
      </c:catAx>
      <c:valAx>
        <c:axId val="6152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Average Participant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'Preferred Plan'!$B$115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'Preferred Plan'!$C$113:$J$113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Plan'!$C$115:$J$115</c:f>
              <c:numCache>
                <c:formatCode>0.00%</c:formatCode>
                <c:ptCount val="8"/>
                <c:pt idx="0">
                  <c:v>-6.5260012290542846E-2</c:v>
                </c:pt>
                <c:pt idx="1">
                  <c:v>-0.3728856460016497</c:v>
                </c:pt>
                <c:pt idx="2">
                  <c:v>-0.11481957823417158</c:v>
                </c:pt>
                <c:pt idx="3">
                  <c:v>-3.1676057732975223E-2</c:v>
                </c:pt>
                <c:pt idx="4">
                  <c:v>-0.26596189863010095</c:v>
                </c:pt>
                <c:pt idx="5">
                  <c:v>-3.2616793093497881E-2</c:v>
                </c:pt>
                <c:pt idx="6">
                  <c:v>-3.9657408715672395E-2</c:v>
                </c:pt>
                <c:pt idx="7">
                  <c:v>-9.0460447227658225E-6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26-41D9-9810-4B9EDAEF1480}"/>
            </c:ext>
          </c:extLst>
        </c:ser>
        <c:ser>
          <c:idx val="2"/>
          <c:order val="1"/>
          <c:tx>
            <c:strRef>
              <c:f>'Preferred Plan'!$B$116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'Preferred Plan'!$C$113:$J$113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Plan'!$C$116:$J$116</c:f>
              <c:numCache>
                <c:formatCode>0.00%</c:formatCode>
                <c:ptCount val="8"/>
                <c:pt idx="0">
                  <c:v>-3.5546249582956101E-3</c:v>
                </c:pt>
                <c:pt idx="1">
                  <c:v>-2.5269615612126263E-4</c:v>
                </c:pt>
                <c:pt idx="2">
                  <c:v>-3.1087935680190554E-2</c:v>
                </c:pt>
                <c:pt idx="3">
                  <c:v>-9.2524384978171954E-3</c:v>
                </c:pt>
                <c:pt idx="4">
                  <c:v>-0.17968124202757321</c:v>
                </c:pt>
                <c:pt idx="5">
                  <c:v>-1.876929840629122E-2</c:v>
                </c:pt>
                <c:pt idx="6">
                  <c:v>-6.4900839842551574E-4</c:v>
                </c:pt>
                <c:pt idx="7">
                  <c:v>-3.8325607648733719E-4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A26-41D9-9810-4B9EDAEF1480}"/>
            </c:ext>
          </c:extLst>
        </c:ser>
        <c:ser>
          <c:idx val="3"/>
          <c:order val="2"/>
          <c:tx>
            <c:strRef>
              <c:f>'Preferred Plan'!$B$117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/>
          </c:spPr>
          <c:invertIfNegative val="0"/>
          <c:cat>
            <c:strRef>
              <c:f>'Preferred Plan'!$C$113:$J$113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Plan'!$C$117:$J$117</c:f>
              <c:numCache>
                <c:formatCode>0.00%</c:formatCode>
                <c:ptCount val="8"/>
                <c:pt idx="0">
                  <c:v>-0.6615426099365076</c:v>
                </c:pt>
                <c:pt idx="1">
                  <c:v>1.6973301814032782E-5</c:v>
                </c:pt>
                <c:pt idx="2">
                  <c:v>2.1531880262926072E-5</c:v>
                </c:pt>
                <c:pt idx="3">
                  <c:v>1.5281479058748547E-5</c:v>
                </c:pt>
                <c:pt idx="4">
                  <c:v>1.380461313697512E-5</c:v>
                </c:pt>
                <c:pt idx="5">
                  <c:v>1.1854486251905438E-5</c:v>
                </c:pt>
                <c:pt idx="6">
                  <c:v>2.2426395706265368E-6</c:v>
                </c:pt>
                <c:pt idx="7">
                  <c:v>2.5642899257427575E-5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A26-41D9-9810-4B9EDAEF1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1797936"/>
        <c:axId val="851792656"/>
        <c:extLst/>
      </c:barChart>
      <c:catAx>
        <c:axId val="851797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2656"/>
        <c:crosses val="autoZero"/>
        <c:auto val="1"/>
        <c:lblAlgn val="ctr"/>
        <c:lblOffset val="100"/>
        <c:noMultiLvlLbl val="0"/>
      </c:catAx>
      <c:valAx>
        <c:axId val="85179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</a:t>
            </a:r>
            <a:r>
              <a:rPr lang="en-CA" b="1" baseline="0"/>
              <a:t> Non-Participant Bill Impact</a:t>
            </a:r>
            <a:endParaRPr lang="en-C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'Preferred Plan'!$B$164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'Preferred Plan'!$C$162:$J$162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Plan'!$D$164:$J$164</c:f>
              <c:numCache>
                <c:formatCode>0.00%</c:formatCode>
                <c:ptCount val="7"/>
                <c:pt idx="0">
                  <c:v>8.0925543080882182E-3</c:v>
                </c:pt>
                <c:pt idx="1">
                  <c:v>7.7682667113534607E-3</c:v>
                </c:pt>
                <c:pt idx="2">
                  <c:v>3.8397758872783351E-3</c:v>
                </c:pt>
                <c:pt idx="3">
                  <c:v>8.14170865965228E-3</c:v>
                </c:pt>
                <c:pt idx="4">
                  <c:v>1.9529196993359199E-4</c:v>
                </c:pt>
                <c:pt idx="5">
                  <c:v>5.7616299304078019E-3</c:v>
                </c:pt>
                <c:pt idx="6">
                  <c:v>2.9877910198145953E-3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10-494A-A894-80FEFC76DB8A}"/>
            </c:ext>
          </c:extLst>
        </c:ser>
        <c:ser>
          <c:idx val="2"/>
          <c:order val="1"/>
          <c:tx>
            <c:strRef>
              <c:f>'Preferred Plan'!$B$165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'Preferred Plan'!$C$162:$J$162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Plan'!$D$165:$J$165</c:f>
              <c:numCache>
                <c:formatCode>0.00%</c:formatCode>
                <c:ptCount val="7"/>
                <c:pt idx="0">
                  <c:v>-2.5269615612126263E-4</c:v>
                </c:pt>
                <c:pt idx="1">
                  <c:v>-3.7929209014266329E-4</c:v>
                </c:pt>
                <c:pt idx="2">
                  <c:v>-4.8933052933043393E-4</c:v>
                </c:pt>
                <c:pt idx="3">
                  <c:v>-5.0194916301672383E-4</c:v>
                </c:pt>
                <c:pt idx="4">
                  <c:v>-1.2193848348767411E-3</c:v>
                </c:pt>
                <c:pt idx="5">
                  <c:v>9.3004272043228919E-5</c:v>
                </c:pt>
                <c:pt idx="6">
                  <c:v>-3.8325607648733719E-4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10-494A-A894-80FEFC76D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4447856"/>
        <c:axId val="854448336"/>
        <c:extLst/>
      </c:barChart>
      <c:catAx>
        <c:axId val="85444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48336"/>
        <c:crosses val="autoZero"/>
        <c:auto val="1"/>
        <c:lblAlgn val="ctr"/>
        <c:lblOffset val="100"/>
        <c:noMultiLvlLbl val="0"/>
      </c:catAx>
      <c:valAx>
        <c:axId val="85444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4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Average Non-Participant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'Preferred Plan'!$B$164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'Preferred Plan'!$C$162:$J$162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Plan'!$C$164:$J$164</c:f>
              <c:numCache>
                <c:formatCode>0.00%</c:formatCode>
                <c:ptCount val="8"/>
                <c:pt idx="0">
                  <c:v>4.9473294191630214E-3</c:v>
                </c:pt>
                <c:pt idx="1">
                  <c:v>8.0925543080882182E-3</c:v>
                </c:pt>
                <c:pt idx="2">
                  <c:v>7.7682667113534607E-3</c:v>
                </c:pt>
                <c:pt idx="3">
                  <c:v>3.8397758872783351E-3</c:v>
                </c:pt>
                <c:pt idx="4">
                  <c:v>8.14170865965228E-3</c:v>
                </c:pt>
                <c:pt idx="5">
                  <c:v>1.9529196993359199E-4</c:v>
                </c:pt>
                <c:pt idx="6">
                  <c:v>5.7616299304078019E-3</c:v>
                </c:pt>
                <c:pt idx="7">
                  <c:v>2.9877910198145953E-3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28-4597-8CFA-E495A67E8A2D}"/>
            </c:ext>
          </c:extLst>
        </c:ser>
        <c:ser>
          <c:idx val="2"/>
          <c:order val="1"/>
          <c:tx>
            <c:strRef>
              <c:f>'Preferred Plan'!$B$165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'Preferred Plan'!$C$162:$J$162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Plan'!$C$165:$J$165</c:f>
              <c:numCache>
                <c:formatCode>0.00%</c:formatCode>
                <c:ptCount val="8"/>
                <c:pt idx="0">
                  <c:v>-9.8427759335234513E-5</c:v>
                </c:pt>
                <c:pt idx="1">
                  <c:v>-2.5269615612126263E-4</c:v>
                </c:pt>
                <c:pt idx="2">
                  <c:v>-3.7929209014266329E-4</c:v>
                </c:pt>
                <c:pt idx="3">
                  <c:v>-4.8933052933043393E-4</c:v>
                </c:pt>
                <c:pt idx="4">
                  <c:v>-5.0194916301672383E-4</c:v>
                </c:pt>
                <c:pt idx="5">
                  <c:v>-1.2193848348767411E-3</c:v>
                </c:pt>
                <c:pt idx="6">
                  <c:v>9.3004272043228919E-5</c:v>
                </c:pt>
                <c:pt idx="7">
                  <c:v>-3.8325607648733719E-4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28-4597-8CFA-E495A67E8A2D}"/>
            </c:ext>
          </c:extLst>
        </c:ser>
        <c:ser>
          <c:idx val="3"/>
          <c:order val="2"/>
          <c:tx>
            <c:strRef>
              <c:f>'Preferred Plan'!$B$166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'Preferred Plan'!$C$162:$J$162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Plan'!$C$166:$J$166</c:f>
              <c:numCache>
                <c:formatCode>0.00%</c:formatCode>
                <c:ptCount val="8"/>
                <c:pt idx="0">
                  <c:v>1.8418519100866783E-4</c:v>
                </c:pt>
                <c:pt idx="1">
                  <c:v>1.6973301814032782E-5</c:v>
                </c:pt>
                <c:pt idx="2">
                  <c:v>2.1531880262926072E-5</c:v>
                </c:pt>
                <c:pt idx="3">
                  <c:v>1.5281479058748547E-5</c:v>
                </c:pt>
                <c:pt idx="4">
                  <c:v>1.380461313697512E-5</c:v>
                </c:pt>
                <c:pt idx="5">
                  <c:v>1.1854486251905438E-5</c:v>
                </c:pt>
                <c:pt idx="6">
                  <c:v>2.2426395706265368E-6</c:v>
                </c:pt>
                <c:pt idx="7">
                  <c:v>2.5642899257427575E-5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5428-4597-8CFA-E495A67E8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1797936"/>
        <c:axId val="851792656"/>
        <c:extLst/>
      </c:barChart>
      <c:catAx>
        <c:axId val="851797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2656"/>
        <c:crosses val="autoZero"/>
        <c:auto val="1"/>
        <c:lblAlgn val="ctr"/>
        <c:lblOffset val="100"/>
        <c:noMultiLvlLbl val="0"/>
      </c:catAx>
      <c:valAx>
        <c:axId val="85179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Rate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'Alternate Scenario'!$B$15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'Alternate Scenario'!$C$13:$J$13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Scenario'!$C$15:$J$15</c:f>
              <c:numCache>
                <c:formatCode>0.00%</c:formatCode>
                <c:ptCount val="8"/>
                <c:pt idx="0">
                  <c:v>5.6699780266826925E-3</c:v>
                </c:pt>
                <c:pt idx="1">
                  <c:v>9.0269279961779133E-3</c:v>
                </c:pt>
                <c:pt idx="2">
                  <c:v>7.771799126070322E-3</c:v>
                </c:pt>
                <c:pt idx="3">
                  <c:v>3.8421809507669215E-3</c:v>
                </c:pt>
                <c:pt idx="4">
                  <c:v>8.1440542398773189E-3</c:v>
                </c:pt>
                <c:pt idx="5">
                  <c:v>1.9732992081133993E-4</c:v>
                </c:pt>
                <c:pt idx="6">
                  <c:v>5.7644054190440887E-3</c:v>
                </c:pt>
                <c:pt idx="7">
                  <c:v>2.9897899393767193E-3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E7-4385-8E45-2675198B2179}"/>
            </c:ext>
          </c:extLst>
        </c:ser>
        <c:ser>
          <c:idx val="2"/>
          <c:order val="1"/>
          <c:tx>
            <c:strRef>
              <c:f>'Alternate Scenario'!$B$16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'Alternate Scenario'!$C$13:$J$13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Scenario'!$C$16:$J$16</c:f>
              <c:numCache>
                <c:formatCode>0.00%</c:formatCode>
                <c:ptCount val="8"/>
                <c:pt idx="0">
                  <c:v>-3.4090697172659001E-4</c:v>
                </c:pt>
                <c:pt idx="1">
                  <c:v>-2.8393650326095086E-4</c:v>
                </c:pt>
                <c:pt idx="2">
                  <c:v>-3.815935253477287E-4</c:v>
                </c:pt>
                <c:pt idx="3">
                  <c:v>-4.9072157982127385E-4</c:v>
                </c:pt>
                <c:pt idx="4">
                  <c:v>-5.0752989683578993E-4</c:v>
                </c:pt>
                <c:pt idx="5">
                  <c:v>-1.2244465622367918E-3</c:v>
                </c:pt>
                <c:pt idx="6">
                  <c:v>3.515584918573067E-5</c:v>
                </c:pt>
                <c:pt idx="7">
                  <c:v>-3.6831589308393143E-4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E7-4385-8E45-2675198B2179}"/>
            </c:ext>
          </c:extLst>
        </c:ser>
        <c:ser>
          <c:idx val="3"/>
          <c:order val="2"/>
          <c:tx>
            <c:strRef>
              <c:f>'Alternate Scenario'!$B$17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'Alternate Scenario'!$C$13:$J$13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Scenario'!$C$17:$J$17</c:f>
              <c:numCache>
                <c:formatCode>0.00%</c:formatCode>
                <c:ptCount val="8"/>
                <c:pt idx="0">
                  <c:v>2.070513272987351E-4</c:v>
                </c:pt>
                <c:pt idx="1">
                  <c:v>1.8926281619630059E-5</c:v>
                </c:pt>
                <c:pt idx="2">
                  <c:v>2.1555197354500288E-5</c:v>
                </c:pt>
                <c:pt idx="3">
                  <c:v>1.5305142679628014E-5</c:v>
                </c:pt>
                <c:pt idx="4">
                  <c:v>1.3825338793665987E-5</c:v>
                </c:pt>
                <c:pt idx="5">
                  <c:v>1.1876303020053048E-5</c:v>
                </c:pt>
                <c:pt idx="6">
                  <c:v>2.2596425601262292E-6</c:v>
                </c:pt>
                <c:pt idx="7">
                  <c:v>2.5670273272543344E-5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3BE7-4385-8E45-2675198B2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281696"/>
        <c:axId val="615283136"/>
        <c:extLst/>
      </c:barChart>
      <c:catAx>
        <c:axId val="61528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3136"/>
        <c:crosses val="autoZero"/>
        <c:auto val="1"/>
        <c:lblAlgn val="ctr"/>
        <c:lblOffset val="100"/>
        <c:noMultiLvlLbl val="0"/>
      </c:catAx>
      <c:valAx>
        <c:axId val="6152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Total Customer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'Alternate Scenario'!$B$65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'Alternate Scenario'!$C$63:$J$63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Scenario'!$C$65:$J$65</c:f>
              <c:numCache>
                <c:formatCode>0.00%</c:formatCode>
                <c:ptCount val="8"/>
                <c:pt idx="0">
                  <c:v>-7.0494582116074952E-3</c:v>
                </c:pt>
                <c:pt idx="1">
                  <c:v>-1.9681126826210794E-2</c:v>
                </c:pt>
                <c:pt idx="2">
                  <c:v>-3.0567899920829551E-2</c:v>
                </c:pt>
                <c:pt idx="3">
                  <c:v>-2.9850912657935991E-2</c:v>
                </c:pt>
                <c:pt idx="4">
                  <c:v>-2.9510636931136803E-2</c:v>
                </c:pt>
                <c:pt idx="5">
                  <c:v>-1.6481321622912402E-2</c:v>
                </c:pt>
                <c:pt idx="6">
                  <c:v>-3.4244910860265841E-2</c:v>
                </c:pt>
                <c:pt idx="7">
                  <c:v>-7.0525111392327753E-6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E7-4082-AA0F-4200B8188634}"/>
            </c:ext>
          </c:extLst>
        </c:ser>
        <c:ser>
          <c:idx val="2"/>
          <c:order val="1"/>
          <c:tx>
            <c:strRef>
              <c:f>'Alternate Scenario'!$B$66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'Alternate Scenario'!$C$63:$J$63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Scenario'!$C$66:$J$66</c:f>
              <c:numCache>
                <c:formatCode>0.00%</c:formatCode>
                <c:ptCount val="8"/>
                <c:pt idx="0">
                  <c:v>-3.0128544801805157E-4</c:v>
                </c:pt>
                <c:pt idx="1">
                  <c:v>-2.562197354177842E-4</c:v>
                </c:pt>
                <c:pt idx="2">
                  <c:v>-6.8298846789550667E-4</c:v>
                </c:pt>
                <c:pt idx="3">
                  <c:v>-3.1204592007528175E-3</c:v>
                </c:pt>
                <c:pt idx="4">
                  <c:v>-1.4134064680677515E-3</c:v>
                </c:pt>
                <c:pt idx="5">
                  <c:v>-5.3733244286100542E-3</c:v>
                </c:pt>
                <c:pt idx="6">
                  <c:v>-1.1226260688806944E-5</c:v>
                </c:pt>
                <c:pt idx="7">
                  <c:v>-3.6831589308393143E-4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E7-4082-AA0F-4200B8188634}"/>
            </c:ext>
          </c:extLst>
        </c:ser>
        <c:ser>
          <c:idx val="3"/>
          <c:order val="2"/>
          <c:tx>
            <c:strRef>
              <c:f>'Alternate Scenario'!$B$67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/>
          </c:spPr>
          <c:invertIfNegative val="0"/>
          <c:cat>
            <c:strRef>
              <c:f>'Alternate Scenario'!$C$63:$J$63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Scenario'!$C$67:$J$67</c:f>
              <c:numCache>
                <c:formatCode>0.00%</c:formatCode>
                <c:ptCount val="8"/>
                <c:pt idx="0">
                  <c:v>-3.2457499286792091E-5</c:v>
                </c:pt>
                <c:pt idx="1">
                  <c:v>1.699285143898499E-5</c:v>
                </c:pt>
                <c:pt idx="2">
                  <c:v>2.1555197354533594E-5</c:v>
                </c:pt>
                <c:pt idx="3">
                  <c:v>1.5305142679633567E-5</c:v>
                </c:pt>
                <c:pt idx="4">
                  <c:v>1.3825338793660436E-5</c:v>
                </c:pt>
                <c:pt idx="5">
                  <c:v>1.1876303020108559E-5</c:v>
                </c:pt>
                <c:pt idx="6">
                  <c:v>2.2596425601262292E-6</c:v>
                </c:pt>
                <c:pt idx="7">
                  <c:v>2.5670273272521138E-5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5EE7-4082-AA0F-4200B8188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281696"/>
        <c:axId val="615283136"/>
        <c:extLst/>
      </c:barChart>
      <c:catAx>
        <c:axId val="61528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3136"/>
        <c:crosses val="autoZero"/>
        <c:auto val="1"/>
        <c:lblAlgn val="ctr"/>
        <c:lblOffset val="100"/>
        <c:noMultiLvlLbl val="0"/>
      </c:catAx>
      <c:valAx>
        <c:axId val="6152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Average Participant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'Alternate Scenario'!$B$115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'Alternate Scenario'!$C$113:$J$113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Scenario'!$C$115:$J$115</c:f>
              <c:numCache>
                <c:formatCode>0.00%</c:formatCode>
                <c:ptCount val="8"/>
                <c:pt idx="0">
                  <c:v>-6.5255310625364757E-2</c:v>
                </c:pt>
                <c:pt idx="1">
                  <c:v>-0.37288119056183999</c:v>
                </c:pt>
                <c:pt idx="2">
                  <c:v>-0.11481654733163638</c:v>
                </c:pt>
                <c:pt idx="3">
                  <c:v>-3.1673721423981463E-2</c:v>
                </c:pt>
                <c:pt idx="4">
                  <c:v>-0.26596034072118024</c:v>
                </c:pt>
                <c:pt idx="5">
                  <c:v>-3.2614852381784645E-2</c:v>
                </c:pt>
                <c:pt idx="6">
                  <c:v>-3.9654822484711992E-2</c:v>
                </c:pt>
                <c:pt idx="7">
                  <c:v>-7.0525111392383268E-6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E-41A4-9E8C-41CB38724F7A}"/>
            </c:ext>
          </c:extLst>
        </c:ser>
        <c:ser>
          <c:idx val="2"/>
          <c:order val="1"/>
          <c:tx>
            <c:strRef>
              <c:f>'Alternate Scenario'!$B$116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'Alternate Scenario'!$C$113:$J$113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Scenario'!$C$116:$J$116</c:f>
              <c:numCache>
                <c:formatCode>0.00%</c:formatCode>
                <c:ptCount val="8"/>
                <c:pt idx="0">
                  <c:v>-3.0128544801805157E-4</c:v>
                </c:pt>
                <c:pt idx="1">
                  <c:v>-2.5621973541778973E-4</c:v>
                </c:pt>
                <c:pt idx="2">
                  <c:v>-3.1099315135592238E-2</c:v>
                </c:pt>
                <c:pt idx="3">
                  <c:v>-9.2565136495929793E-3</c:v>
                </c:pt>
                <c:pt idx="4">
                  <c:v>-0.17973513771526622</c:v>
                </c:pt>
                <c:pt idx="5">
                  <c:v>-1.8779151947072949E-2</c:v>
                </c:pt>
                <c:pt idx="6">
                  <c:v>-7.0695790880707097E-4</c:v>
                </c:pt>
                <c:pt idx="7">
                  <c:v>-3.6831589308393696E-4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9E-41A4-9E8C-41CB38724F7A}"/>
            </c:ext>
          </c:extLst>
        </c:ser>
        <c:ser>
          <c:idx val="3"/>
          <c:order val="2"/>
          <c:tx>
            <c:strRef>
              <c:f>'Alternate Scenario'!$B$117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/>
          </c:spPr>
          <c:invertIfNegative val="0"/>
          <c:cat>
            <c:strRef>
              <c:f>'Alternate Scenario'!$C$113:$J$113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Scenario'!$C$117:$J$117</c:f>
              <c:numCache>
                <c:formatCode>0.00%</c:formatCode>
                <c:ptCount val="8"/>
                <c:pt idx="0">
                  <c:v>-0.66152550629374762</c:v>
                </c:pt>
                <c:pt idx="1">
                  <c:v>1.6992851438940582E-5</c:v>
                </c:pt>
                <c:pt idx="2">
                  <c:v>2.1555197354566902E-5</c:v>
                </c:pt>
                <c:pt idx="3">
                  <c:v>1.5305142679644666E-5</c:v>
                </c:pt>
                <c:pt idx="4">
                  <c:v>1.3825338793654884E-5</c:v>
                </c:pt>
                <c:pt idx="5">
                  <c:v>1.18763030200697E-5</c:v>
                </c:pt>
                <c:pt idx="6">
                  <c:v>2.2596425601262292E-6</c:v>
                </c:pt>
                <c:pt idx="7">
                  <c:v>2.5670273272493382E-5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D79E-41A4-9E8C-41CB38724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1797936"/>
        <c:axId val="851792656"/>
        <c:extLst/>
      </c:barChart>
      <c:catAx>
        <c:axId val="851797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2656"/>
        <c:crosses val="autoZero"/>
        <c:auto val="1"/>
        <c:lblAlgn val="ctr"/>
        <c:lblOffset val="100"/>
        <c:noMultiLvlLbl val="0"/>
      </c:catAx>
      <c:valAx>
        <c:axId val="85179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</a:t>
            </a:r>
            <a:r>
              <a:rPr lang="en-CA" b="1" baseline="0"/>
              <a:t> Non-Participant Bill Impact</a:t>
            </a:r>
            <a:endParaRPr lang="en-C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'Alternate Scenario'!$B$164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'Alternate Scenario'!$C$162:$J$162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Scenario'!$D$164:$J$164</c:f>
              <c:numCache>
                <c:formatCode>0.00%</c:formatCode>
                <c:ptCount val="7"/>
                <c:pt idx="0">
                  <c:v>8.0951645109056287E-3</c:v>
                </c:pt>
                <c:pt idx="1">
                  <c:v>7.7717991260703497E-3</c:v>
                </c:pt>
                <c:pt idx="2">
                  <c:v>3.8421809507669046E-3</c:v>
                </c:pt>
                <c:pt idx="3">
                  <c:v>8.1440542398773467E-3</c:v>
                </c:pt>
                <c:pt idx="4">
                  <c:v>1.9732992081132882E-4</c:v>
                </c:pt>
                <c:pt idx="5">
                  <c:v>5.7644054190441104E-3</c:v>
                </c:pt>
                <c:pt idx="6">
                  <c:v>2.9897899393767024E-3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B-40B2-9C47-06D5F11F5211}"/>
            </c:ext>
          </c:extLst>
        </c:ser>
        <c:ser>
          <c:idx val="2"/>
          <c:order val="1"/>
          <c:tx>
            <c:strRef>
              <c:f>'Alternate Scenario'!$B$165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'Alternate Scenario'!$C$162:$J$162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Scenario'!$D$165:$J$165</c:f>
              <c:numCache>
                <c:formatCode>0.00%</c:formatCode>
                <c:ptCount val="7"/>
                <c:pt idx="0">
                  <c:v>-2.5621973541778973E-4</c:v>
                </c:pt>
                <c:pt idx="1">
                  <c:v>-3.8159352534770653E-4</c:v>
                </c:pt>
                <c:pt idx="2">
                  <c:v>-4.9072157982127937E-4</c:v>
                </c:pt>
                <c:pt idx="3">
                  <c:v>-5.075298968358011E-4</c:v>
                </c:pt>
                <c:pt idx="4">
                  <c:v>-1.2244465622367972E-3</c:v>
                </c:pt>
                <c:pt idx="5">
                  <c:v>3.5155849185741769E-5</c:v>
                </c:pt>
                <c:pt idx="6">
                  <c:v>-3.6831589308393696E-4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EB-40B2-9C47-06D5F11F5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4447856"/>
        <c:axId val="854448336"/>
        <c:extLst/>
      </c:barChart>
      <c:catAx>
        <c:axId val="85444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48336"/>
        <c:crosses val="autoZero"/>
        <c:auto val="1"/>
        <c:lblAlgn val="ctr"/>
        <c:lblOffset val="100"/>
        <c:noMultiLvlLbl val="0"/>
      </c:catAx>
      <c:valAx>
        <c:axId val="85444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4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Average Non-Participant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'Alternate Scenario'!$B$164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'Alternate Scenario'!$C$162:$J$162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Scenario'!$C$164:$J$164</c:f>
              <c:numCache>
                <c:formatCode>0.00%</c:formatCode>
                <c:ptCount val="8"/>
                <c:pt idx="0">
                  <c:v>4.9497602987170538E-3</c:v>
                </c:pt>
                <c:pt idx="1">
                  <c:v>8.0951645109056287E-3</c:v>
                </c:pt>
                <c:pt idx="2">
                  <c:v>7.7717991260703497E-3</c:v>
                </c:pt>
                <c:pt idx="3">
                  <c:v>3.8421809507669046E-3</c:v>
                </c:pt>
                <c:pt idx="4">
                  <c:v>8.1440542398773467E-3</c:v>
                </c:pt>
                <c:pt idx="5">
                  <c:v>1.9732992081132882E-4</c:v>
                </c:pt>
                <c:pt idx="6">
                  <c:v>5.7644054190441104E-3</c:v>
                </c:pt>
                <c:pt idx="7">
                  <c:v>2.9897899393767024E-3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2-4DC1-A805-67E27631D2AB}"/>
            </c:ext>
          </c:extLst>
        </c:ser>
        <c:ser>
          <c:idx val="2"/>
          <c:order val="1"/>
          <c:tx>
            <c:strRef>
              <c:f>'Alternate Scenario'!$B$165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'Alternate Scenario'!$C$162:$J$162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Scenario'!$C$165:$J$165</c:f>
              <c:numCache>
                <c:formatCode>0.00%</c:formatCode>
                <c:ptCount val="8"/>
                <c:pt idx="0">
                  <c:v>-3.0128544801805157E-4</c:v>
                </c:pt>
                <c:pt idx="1">
                  <c:v>-2.5621973541778973E-4</c:v>
                </c:pt>
                <c:pt idx="2">
                  <c:v>-3.8159352534770653E-4</c:v>
                </c:pt>
                <c:pt idx="3">
                  <c:v>-4.9072157982127937E-4</c:v>
                </c:pt>
                <c:pt idx="4">
                  <c:v>-5.075298968358011E-4</c:v>
                </c:pt>
                <c:pt idx="5">
                  <c:v>-1.2244465622367972E-3</c:v>
                </c:pt>
                <c:pt idx="6">
                  <c:v>3.5155849185741769E-5</c:v>
                </c:pt>
                <c:pt idx="7">
                  <c:v>-3.6831589308393696E-4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82-4DC1-A805-67E27631D2AB}"/>
            </c:ext>
          </c:extLst>
        </c:ser>
        <c:ser>
          <c:idx val="3"/>
          <c:order val="2"/>
          <c:tx>
            <c:strRef>
              <c:f>'Alternate Scenario'!$B$166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'Alternate Scenario'!$C$162:$J$162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'Alternate Scenario'!$C$166:$J$166</c:f>
              <c:numCache>
                <c:formatCode>0.00%</c:formatCode>
                <c:ptCount val="8"/>
                <c:pt idx="0">
                  <c:v>1.8425967119498621E-4</c:v>
                </c:pt>
                <c:pt idx="1">
                  <c:v>1.6992851438940582E-5</c:v>
                </c:pt>
                <c:pt idx="2">
                  <c:v>2.1555197354566902E-5</c:v>
                </c:pt>
                <c:pt idx="3">
                  <c:v>1.5305142679644666E-5</c:v>
                </c:pt>
                <c:pt idx="4">
                  <c:v>1.3825338793654884E-5</c:v>
                </c:pt>
                <c:pt idx="5">
                  <c:v>1.18763030200697E-5</c:v>
                </c:pt>
                <c:pt idx="6">
                  <c:v>2.2596425601262292E-6</c:v>
                </c:pt>
                <c:pt idx="7">
                  <c:v>2.5670273272493382E-5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4A82-4DC1-A805-67E27631D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1797936"/>
        <c:axId val="851792656"/>
        <c:extLst/>
      </c:barChart>
      <c:catAx>
        <c:axId val="851797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2656"/>
        <c:crosses val="autoZero"/>
        <c:auto val="1"/>
        <c:lblAlgn val="ctr"/>
        <c:lblOffset val="100"/>
        <c:noMultiLvlLbl val="0"/>
      </c:catAx>
      <c:valAx>
        <c:axId val="85179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Rate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'Historical RBIA'!$B$15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'Historical RBIA'!$C$13:$J$13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RBIA'!$C$15:$J$15</c:f>
              <c:numCache>
                <c:formatCode>0.00%</c:formatCode>
                <c:ptCount val="8"/>
                <c:pt idx="0">
                  <c:v>2.0019754842336653E-2</c:v>
                </c:pt>
                <c:pt idx="1">
                  <c:v>3.2232596468105452E-2</c:v>
                </c:pt>
                <c:pt idx="2">
                  <c:v>1.8398350475293784E-2</c:v>
                </c:pt>
                <c:pt idx="3">
                  <c:v>1.112244992176631E-2</c:v>
                </c:pt>
                <c:pt idx="4">
                  <c:v>1.8786664062822683E-2</c:v>
                </c:pt>
                <c:pt idx="5">
                  <c:v>4.2583670669688401E-3</c:v>
                </c:pt>
                <c:pt idx="6">
                  <c:v>6.2476865337423746E-3</c:v>
                </c:pt>
                <c:pt idx="7">
                  <c:v>2.486493816106923E-2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0-4C94-9885-EB59BD01A8A6}"/>
            </c:ext>
          </c:extLst>
        </c:ser>
        <c:ser>
          <c:idx val="2"/>
          <c:order val="1"/>
          <c:tx>
            <c:strRef>
              <c:f>'Historical RBIA'!$B$16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'Historical RBIA'!$C$13:$J$13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RBIA'!$C$16:$J$16</c:f>
              <c:numCache>
                <c:formatCode>0.00%</c:formatCode>
                <c:ptCount val="8"/>
                <c:pt idx="0">
                  <c:v>2.0917360499651862E-4</c:v>
                </c:pt>
                <c:pt idx="1">
                  <c:v>8.5877527955689357E-5</c:v>
                </c:pt>
                <c:pt idx="2">
                  <c:v>8.537277682675995E-5</c:v>
                </c:pt>
                <c:pt idx="3">
                  <c:v>3.3189671983280624E-4</c:v>
                </c:pt>
                <c:pt idx="4">
                  <c:v>6.7971076529084153E-5</c:v>
                </c:pt>
                <c:pt idx="5">
                  <c:v>2.7477560209179889E-4</c:v>
                </c:pt>
                <c:pt idx="6">
                  <c:v>2.7562108136611104E-4</c:v>
                </c:pt>
                <c:pt idx="7">
                  <c:v>3.2699831928493671E-5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80-4C94-9885-EB59BD01A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281696"/>
        <c:axId val="615283136"/>
        <c:extLst/>
      </c:barChart>
      <c:catAx>
        <c:axId val="61528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3136"/>
        <c:crosses val="autoZero"/>
        <c:auto val="1"/>
        <c:lblAlgn val="ctr"/>
        <c:lblOffset val="100"/>
        <c:noMultiLvlLbl val="0"/>
      </c:catAx>
      <c:valAx>
        <c:axId val="6152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0"/>
              <a:t>2027 - 2031 DSM Plan Scenario Comparison:</a:t>
            </a:r>
            <a:br>
              <a:rPr lang="en-CA" b="0"/>
            </a:br>
            <a:r>
              <a:rPr lang="en-CA" b="0"/>
              <a:t>DR Average Rate Impacts (2027 - 2031)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Preferred Plan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Comparison'!$C$10:$J$10</c:f>
              <c:numCache>
                <c:formatCode>0.00%</c:formatCode>
                <c:ptCount val="8"/>
                <c:pt idx="0">
                  <c:v>-1.1127453538219977E-4</c:v>
                </c:pt>
                <c:pt idx="1">
                  <c:v>-2.8002801486386452E-4</c:v>
                </c:pt>
                <c:pt idx="2">
                  <c:v>-3.7929209014265217E-4</c:v>
                </c:pt>
                <c:pt idx="3">
                  <c:v>-4.893305293304451E-4</c:v>
                </c:pt>
                <c:pt idx="4">
                  <c:v>-5.019491630167183E-4</c:v>
                </c:pt>
                <c:pt idx="5">
                  <c:v>-1.2193848348767411E-3</c:v>
                </c:pt>
                <c:pt idx="6">
                  <c:v>9.3004272043228919E-5</c:v>
                </c:pt>
                <c:pt idx="7">
                  <c:v>-3.8325607648733719E-4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07-4CDF-B16D-C38E107394B6}"/>
            </c:ext>
          </c:extLst>
        </c:ser>
        <c:ser>
          <c:idx val="1"/>
          <c:order val="1"/>
          <c:tx>
            <c:v>Alternate Scenario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Comparison'!$C$17:$J$17</c:f>
              <c:numCache>
                <c:formatCode>0.00%</c:formatCode>
                <c:ptCount val="8"/>
                <c:pt idx="0">
                  <c:v>-3.4090697172659001E-4</c:v>
                </c:pt>
                <c:pt idx="1">
                  <c:v>-2.8393650326095086E-4</c:v>
                </c:pt>
                <c:pt idx="2">
                  <c:v>-3.815935253477287E-4</c:v>
                </c:pt>
                <c:pt idx="3">
                  <c:v>-4.9072157982127385E-4</c:v>
                </c:pt>
                <c:pt idx="4">
                  <c:v>-5.0752989683578993E-4</c:v>
                </c:pt>
                <c:pt idx="5">
                  <c:v>-1.2244465622367918E-3</c:v>
                </c:pt>
                <c:pt idx="6">
                  <c:v>3.515584918573067E-5</c:v>
                </c:pt>
                <c:pt idx="7">
                  <c:v>-3.6831589308393143E-4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07-4CDF-B16D-C38E10739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746207"/>
        <c:axId val="1873743807"/>
      </c:barChart>
      <c:catAx>
        <c:axId val="18737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3807"/>
        <c:crosses val="autoZero"/>
        <c:auto val="1"/>
        <c:lblAlgn val="ctr"/>
        <c:lblOffset val="100"/>
        <c:noMultiLvlLbl val="0"/>
      </c:catAx>
      <c:valAx>
        <c:axId val="18737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Total Customer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'Historical RBIA'!$B$65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'Historical RBIA'!$C$63:$J$63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RBIA'!$C$65:$J$65</c:f>
              <c:numCache>
                <c:formatCode>0.00%</c:formatCode>
                <c:ptCount val="8"/>
                <c:pt idx="0">
                  <c:v>-4.2142695216635689E-2</c:v>
                </c:pt>
                <c:pt idx="1">
                  <c:v>-7.7697839516276831E-2</c:v>
                </c:pt>
                <c:pt idx="2">
                  <c:v>-8.1863575981841227E-2</c:v>
                </c:pt>
                <c:pt idx="3">
                  <c:v>-7.3490096740587416E-2</c:v>
                </c:pt>
                <c:pt idx="4">
                  <c:v>-7.8752549021264148E-2</c:v>
                </c:pt>
                <c:pt idx="5">
                  <c:v>-3.9754057222119513E-2</c:v>
                </c:pt>
                <c:pt idx="6">
                  <c:v>-4.6614803607718303E-2</c:v>
                </c:pt>
                <c:pt idx="7">
                  <c:v>-2.7801505229731426E-2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5-496C-9AFB-8E7BE7E75913}"/>
            </c:ext>
          </c:extLst>
        </c:ser>
        <c:ser>
          <c:idx val="2"/>
          <c:order val="1"/>
          <c:tx>
            <c:strRef>
              <c:f>'Historical RBIA'!$B$66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'Historical RBIA'!$C$63:$J$63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RBIA'!$C$66:$J$66</c:f>
              <c:numCache>
                <c:formatCode>0.00%</c:formatCode>
                <c:ptCount val="8"/>
                <c:pt idx="0">
                  <c:v>1.6000379545136781E-4</c:v>
                </c:pt>
                <c:pt idx="1">
                  <c:v>6.4790089063277418E-5</c:v>
                </c:pt>
                <c:pt idx="2">
                  <c:v>2.0725121883185558E-6</c:v>
                </c:pt>
                <c:pt idx="3">
                  <c:v>-1.8601092077637798E-4</c:v>
                </c:pt>
                <c:pt idx="4">
                  <c:v>6.1573212743173692E-5</c:v>
                </c:pt>
                <c:pt idx="5">
                  <c:v>-2.3484149918547251E-4</c:v>
                </c:pt>
                <c:pt idx="6">
                  <c:v>1.5893647035577246E-4</c:v>
                </c:pt>
                <c:pt idx="7">
                  <c:v>3.2699831928504411E-5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95-496C-9AFB-8E7BE7E75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281696"/>
        <c:axId val="615283136"/>
        <c:extLst/>
      </c:barChart>
      <c:catAx>
        <c:axId val="615281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3136"/>
        <c:crosses val="autoZero"/>
        <c:auto val="1"/>
        <c:lblAlgn val="ctr"/>
        <c:lblOffset val="100"/>
        <c:noMultiLvlLbl val="0"/>
      </c:catAx>
      <c:valAx>
        <c:axId val="6152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Average Participant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'Historical RBIA'!$B$115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'Historical RBIA'!$C$113:$J$113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RBIA'!$C$115:$J$115</c:f>
              <c:numCache>
                <c:formatCode>0.00%</c:formatCode>
                <c:ptCount val="8"/>
                <c:pt idx="0">
                  <c:v>-8.5248691160679194E-2</c:v>
                </c:pt>
                <c:pt idx="1">
                  <c:v>-0.12678655760826837</c:v>
                </c:pt>
                <c:pt idx="2">
                  <c:v>-0.12415123266010535</c:v>
                </c:pt>
                <c:pt idx="3">
                  <c:v>-7.6940493321203007E-2</c:v>
                </c:pt>
                <c:pt idx="4">
                  <c:v>-0.12243434596442693</c:v>
                </c:pt>
                <c:pt idx="5">
                  <c:v>-5.1474803231822269E-2</c:v>
                </c:pt>
                <c:pt idx="6">
                  <c:v>-5.1373993520076044E-2</c:v>
                </c:pt>
                <c:pt idx="7">
                  <c:v>-2.7801505229738264E-2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B-46EB-AAE4-013E20457D07}"/>
            </c:ext>
          </c:extLst>
        </c:ser>
        <c:ser>
          <c:idx val="2"/>
          <c:order val="1"/>
          <c:tx>
            <c:strRef>
              <c:f>'Historical RBIA'!$B$116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'Historical RBIA'!$C$113:$J$113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RBIA'!$C$116:$J$116</c:f>
              <c:numCache>
                <c:formatCode>0.00%</c:formatCode>
                <c:ptCount val="8"/>
                <c:pt idx="0">
                  <c:v>-3.3786181146266826E-3</c:v>
                </c:pt>
                <c:pt idx="1">
                  <c:v>-3.9072182492678152E-2</c:v>
                </c:pt>
                <c:pt idx="2">
                  <c:v>-1.15060942395849E-2</c:v>
                </c:pt>
                <c:pt idx="3">
                  <c:v>-1.6421218129403978E-3</c:v>
                </c:pt>
                <c:pt idx="4">
                  <c:v>-1.8965566667030072E-3</c:v>
                </c:pt>
                <c:pt idx="5">
                  <c:v>-5.9416074990462572E-3</c:v>
                </c:pt>
                <c:pt idx="6">
                  <c:v>-2.675506572068068E-4</c:v>
                </c:pt>
                <c:pt idx="7">
                  <c:v>3.2699831928500833E-5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B-46EB-AAE4-013E20457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1797936"/>
        <c:axId val="851792656"/>
        <c:extLst/>
      </c:barChart>
      <c:catAx>
        <c:axId val="851797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2656"/>
        <c:crosses val="autoZero"/>
        <c:auto val="1"/>
        <c:lblAlgn val="ctr"/>
        <c:lblOffset val="100"/>
        <c:noMultiLvlLbl val="0"/>
      </c:catAx>
      <c:valAx>
        <c:axId val="85179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b="1"/>
              <a:t>Average</a:t>
            </a:r>
            <a:r>
              <a:rPr lang="en-CA" b="1" baseline="0"/>
              <a:t> Non-Participant Bill Impact</a:t>
            </a:r>
            <a:endParaRPr lang="en-CA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'Historical RBIA'!$B$164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'Historical RBIA'!$C$162:$J$162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RBIA'!$D$164:$J$164</c:f>
              <c:numCache>
                <c:formatCode>0.00%</c:formatCode>
                <c:ptCount val="7"/>
                <c:pt idx="0">
                  <c:v>2.9235424551522438E-2</c:v>
                </c:pt>
                <c:pt idx="1">
                  <c:v>1.8398350475293795E-2</c:v>
                </c:pt>
                <c:pt idx="2">
                  <c:v>1.112244992176631E-2</c:v>
                </c:pt>
                <c:pt idx="3">
                  <c:v>1.8786664062822669E-2</c:v>
                </c:pt>
                <c:pt idx="4">
                  <c:v>4.2583670669688366E-3</c:v>
                </c:pt>
                <c:pt idx="5">
                  <c:v>6.2476865337423495E-3</c:v>
                </c:pt>
                <c:pt idx="6">
                  <c:v>2.4864938161069224E-2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A-4117-B38E-5C4BC945B090}"/>
            </c:ext>
          </c:extLst>
        </c:ser>
        <c:ser>
          <c:idx val="2"/>
          <c:order val="1"/>
          <c:tx>
            <c:strRef>
              <c:f>'Historical RBIA'!$B$165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'Historical RBIA'!$C$162:$J$162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RBIA'!$D$165:$J$165</c:f>
              <c:numCache>
                <c:formatCode>0.00%</c:formatCode>
                <c:ptCount val="7"/>
                <c:pt idx="0">
                  <c:v>7.7642868360757486E-5</c:v>
                </c:pt>
                <c:pt idx="1">
                  <c:v>8.5372776826774275E-5</c:v>
                </c:pt>
                <c:pt idx="2">
                  <c:v>3.3189671983279909E-4</c:v>
                </c:pt>
                <c:pt idx="3">
                  <c:v>6.7971076529084153E-5</c:v>
                </c:pt>
                <c:pt idx="4">
                  <c:v>2.7477560209179889E-4</c:v>
                </c:pt>
                <c:pt idx="5">
                  <c:v>2.7562108136611825E-4</c:v>
                </c:pt>
                <c:pt idx="6">
                  <c:v>3.2699831928500833E-5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BA-4117-B38E-5C4BC945B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4447856"/>
        <c:axId val="854448336"/>
        <c:extLst/>
      </c:barChart>
      <c:catAx>
        <c:axId val="854447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48336"/>
        <c:crosses val="autoZero"/>
        <c:auto val="1"/>
        <c:lblAlgn val="ctr"/>
        <c:lblOffset val="100"/>
        <c:noMultiLvlLbl val="0"/>
      </c:catAx>
      <c:valAx>
        <c:axId val="85444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4447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Average Non-Participant Bill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'Historical RBIA'!$B$164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'Historical RBIA'!$C$162:$J$162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RBIA'!$C$164:$J$164</c:f>
              <c:numCache>
                <c:formatCode>0.00%</c:formatCode>
                <c:ptCount val="8"/>
                <c:pt idx="0">
                  <c:v>1.8280322285409888E-2</c:v>
                </c:pt>
                <c:pt idx="1">
                  <c:v>2.9235424551522438E-2</c:v>
                </c:pt>
                <c:pt idx="2">
                  <c:v>1.8398350475293795E-2</c:v>
                </c:pt>
                <c:pt idx="3">
                  <c:v>1.112244992176631E-2</c:v>
                </c:pt>
                <c:pt idx="4">
                  <c:v>1.8786664062822669E-2</c:v>
                </c:pt>
                <c:pt idx="5">
                  <c:v>4.2583670669688366E-3</c:v>
                </c:pt>
                <c:pt idx="6">
                  <c:v>6.2476865337423495E-3</c:v>
                </c:pt>
                <c:pt idx="7">
                  <c:v>2.4864938161069224E-2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0-4034-89B4-90E91807DA68}"/>
            </c:ext>
          </c:extLst>
        </c:ser>
        <c:ser>
          <c:idx val="2"/>
          <c:order val="1"/>
          <c:tx>
            <c:strRef>
              <c:f>'Historical RBIA'!$B$165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'Historical RBIA'!$C$162:$J$162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'Historical RBIA'!$C$165:$J$165</c:f>
              <c:numCache>
                <c:formatCode>0.00%</c:formatCode>
                <c:ptCount val="8"/>
                <c:pt idx="0">
                  <c:v>1.860930236291274E-4</c:v>
                </c:pt>
                <c:pt idx="1">
                  <c:v>7.7642868360757486E-5</c:v>
                </c:pt>
                <c:pt idx="2">
                  <c:v>8.5372776826774275E-5</c:v>
                </c:pt>
                <c:pt idx="3">
                  <c:v>3.3189671983279909E-4</c:v>
                </c:pt>
                <c:pt idx="4">
                  <c:v>6.7971076529084153E-5</c:v>
                </c:pt>
                <c:pt idx="5">
                  <c:v>2.7477560209179889E-4</c:v>
                </c:pt>
                <c:pt idx="6">
                  <c:v>2.7562108136611825E-4</c:v>
                </c:pt>
                <c:pt idx="7">
                  <c:v>3.2699831928500833E-5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60-4034-89B4-90E91807D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51797936"/>
        <c:axId val="851792656"/>
        <c:extLst/>
      </c:barChart>
      <c:catAx>
        <c:axId val="851797936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2656"/>
        <c:crosses val="autoZero"/>
        <c:auto val="1"/>
        <c:lblAlgn val="ctr"/>
        <c:lblOffset val="100"/>
        <c:noMultiLvlLbl val="0"/>
      </c:catAx>
      <c:valAx>
        <c:axId val="85179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51797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2027 - 2031 DSM Plan Scenario Comparison:</a:t>
            </a:r>
            <a:br>
              <a:rPr lang="en-CA"/>
            </a:br>
            <a:r>
              <a:rPr lang="en-CA"/>
              <a:t>Customer Average Bill Impacts (2027 - 2046)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Preferred Plan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Comparison'!$C$33:$J$33</c:f>
              <c:numCache>
                <c:formatCode>0.00%</c:formatCode>
                <c:ptCount val="8"/>
                <c:pt idx="0">
                  <c:v>-7.2395050611124834E-3</c:v>
                </c:pt>
                <c:pt idx="1">
                  <c:v>-1.9907914830359936E-2</c:v>
                </c:pt>
                <c:pt idx="2">
                  <c:v>-3.1222694650363685E-2</c:v>
                </c:pt>
                <c:pt idx="3">
                  <c:v>-3.3014962521508005E-2</c:v>
                </c:pt>
                <c:pt idx="4">
                  <c:v>-3.0920331114757355E-2</c:v>
                </c:pt>
                <c:pt idx="5">
                  <c:v>-2.1943706964200525E-2</c:v>
                </c:pt>
                <c:pt idx="6">
                  <c:v>-3.4191723671276042E-2</c:v>
                </c:pt>
                <c:pt idx="7">
                  <c:v>-3.6276485597944164E-4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8C-9193-DA5383CD171B}"/>
            </c:ext>
          </c:extLst>
        </c:ser>
        <c:ser>
          <c:idx val="1"/>
          <c:order val="1"/>
          <c:tx>
            <c:v>Alternate Scenario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Comparison'!$C$40:$J$40</c:f>
              <c:numCache>
                <c:formatCode>0.00%</c:formatCode>
                <c:ptCount val="8"/>
                <c:pt idx="0">
                  <c:v>-7.3761177306930379E-3</c:v>
                </c:pt>
                <c:pt idx="1">
                  <c:v>-1.9910499448919004E-2</c:v>
                </c:pt>
                <c:pt idx="2">
                  <c:v>-3.1223773980950248E-2</c:v>
                </c:pt>
                <c:pt idx="3">
                  <c:v>-3.3016692487882103E-2</c:v>
                </c:pt>
                <c:pt idx="4">
                  <c:v>-3.0925536377627055E-2</c:v>
                </c:pt>
                <c:pt idx="5">
                  <c:v>-2.194994143766462E-2</c:v>
                </c:pt>
                <c:pt idx="6">
                  <c:v>-3.4245883017280335E-2</c:v>
                </c:pt>
                <c:pt idx="7">
                  <c:v>-3.4755053008943547E-4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8C-9193-DA5383CD1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746207"/>
        <c:axId val="1873743807"/>
      </c:barChart>
      <c:catAx>
        <c:axId val="18737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3807"/>
        <c:crosses val="autoZero"/>
        <c:auto val="1"/>
        <c:lblAlgn val="ctr"/>
        <c:lblOffset val="100"/>
        <c:noMultiLvlLbl val="0"/>
      </c:catAx>
      <c:valAx>
        <c:axId val="18737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2027 - 2031 DSM Plan Scenario Comparison:</a:t>
            </a:r>
            <a:br>
              <a:rPr lang="en-CA"/>
            </a:br>
            <a:r>
              <a:rPr lang="en-CA"/>
              <a:t>DR Customer Average Bill Impacts (2027 - 2031)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Preferred Plan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Comparison'!$C$35:$J$35</c:f>
              <c:numCache>
                <c:formatCode>0.00%</c:formatCode>
                <c:ptCount val="8"/>
                <c:pt idx="0">
                  <c:v>-1.6069054717710585E-4</c:v>
                </c:pt>
                <c:pt idx="1">
                  <c:v>-2.5269615612125704E-4</c:v>
                </c:pt>
                <c:pt idx="2">
                  <c:v>-6.8059803028233667E-4</c:v>
                </c:pt>
                <c:pt idx="3">
                  <c:v>-3.1182629198764633E-3</c:v>
                </c:pt>
                <c:pt idx="4">
                  <c:v>-1.4075829850351662E-3</c:v>
                </c:pt>
                <c:pt idx="5">
                  <c:v>-5.3671295695598255E-3</c:v>
                </c:pt>
                <c:pt idx="6">
                  <c:v>4.662848013894383E-5</c:v>
                </c:pt>
                <c:pt idx="7">
                  <c:v>-3.8325607648731497E-4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7-4709-A4D2-4DC36DF4EDD3}"/>
            </c:ext>
          </c:extLst>
        </c:ser>
        <c:ser>
          <c:idx val="1"/>
          <c:order val="1"/>
          <c:tx>
            <c:v>Alternate Scenario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Comparison'!$C$42:$J$42</c:f>
              <c:numCache>
                <c:formatCode>0.00%</c:formatCode>
                <c:ptCount val="8"/>
                <c:pt idx="0">
                  <c:v>-3.0128544801805157E-4</c:v>
                </c:pt>
                <c:pt idx="1">
                  <c:v>-2.562197354177842E-4</c:v>
                </c:pt>
                <c:pt idx="2">
                  <c:v>-6.8298846789550667E-4</c:v>
                </c:pt>
                <c:pt idx="3">
                  <c:v>-3.1204592007528175E-3</c:v>
                </c:pt>
                <c:pt idx="4">
                  <c:v>-1.4134064680677515E-3</c:v>
                </c:pt>
                <c:pt idx="5">
                  <c:v>-5.3733244286100542E-3</c:v>
                </c:pt>
                <c:pt idx="6">
                  <c:v>-1.1226260688806944E-5</c:v>
                </c:pt>
                <c:pt idx="7">
                  <c:v>-3.6831589308393143E-4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E7-4709-A4D2-4DC36DF4ED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746207"/>
        <c:axId val="1873743807"/>
      </c:barChart>
      <c:catAx>
        <c:axId val="18737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3807"/>
        <c:crosses val="autoZero"/>
        <c:auto val="1"/>
        <c:lblAlgn val="ctr"/>
        <c:lblOffset val="100"/>
        <c:noMultiLvlLbl val="0"/>
      </c:catAx>
      <c:valAx>
        <c:axId val="18737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0"/>
              <a:t>2027 - 2031</a:t>
            </a:r>
            <a:r>
              <a:rPr lang="en-CA" b="0" baseline="0"/>
              <a:t> DSM Plan Scenario Comparison:</a:t>
            </a:r>
            <a:br>
              <a:rPr lang="en-CA" b="0"/>
            </a:br>
            <a:r>
              <a:rPr lang="en-CA" b="0"/>
              <a:t>Participant Average Bill Impacts (2027 - 2046)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Preferred Plan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Comparison'!$C$58:$J$58</c:f>
              <c:numCache>
                <c:formatCode>0.00%</c:formatCode>
                <c:ptCount val="8"/>
                <c:pt idx="0">
                  <c:v>-0.16340921767050309</c:v>
                </c:pt>
                <c:pt idx="1">
                  <c:v>-0.37300215629179523</c:v>
                </c:pt>
                <c:pt idx="2">
                  <c:v>-0.11638263612263997</c:v>
                </c:pt>
                <c:pt idx="3">
                  <c:v>-3.4840364313058939E-2</c:v>
                </c:pt>
                <c:pt idx="4">
                  <c:v>-0.27513213264086878</c:v>
                </c:pt>
                <c:pt idx="5">
                  <c:v>-4.2976196370276241E-2</c:v>
                </c:pt>
                <c:pt idx="6">
                  <c:v>-3.960210962465581E-2</c:v>
                </c:pt>
                <c:pt idx="7">
                  <c:v>-3.6276485597943052E-4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6C-4A48-BE48-56DC4E442547}"/>
            </c:ext>
          </c:extLst>
        </c:ser>
        <c:ser>
          <c:idx val="1"/>
          <c:order val="1"/>
          <c:tx>
            <c:v>Alternate Scenario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Comparison'!$C$65:$J$65</c:f>
              <c:numCache>
                <c:formatCode>0.00%</c:formatCode>
                <c:ptCount val="8"/>
                <c:pt idx="0">
                  <c:v>-0.16304010706685945</c:v>
                </c:pt>
                <c:pt idx="1">
                  <c:v>-0.37300051548244184</c:v>
                </c:pt>
                <c:pt idx="2">
                  <c:v>-0.11638394894718285</c:v>
                </c:pt>
                <c:pt idx="3">
                  <c:v>-3.4842095086922681E-2</c:v>
                </c:pt>
                <c:pt idx="4">
                  <c:v>-0.2751381099597926</c:v>
                </c:pt>
                <c:pt idx="5">
                  <c:v>-4.2983718075111345E-2</c:v>
                </c:pt>
                <c:pt idx="6">
                  <c:v>-3.9656230182645059E-2</c:v>
                </c:pt>
                <c:pt idx="7">
                  <c:v>-3.4755053008942436E-4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6C-4A48-BE48-56DC4E442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746207"/>
        <c:axId val="1873743807"/>
      </c:barChart>
      <c:catAx>
        <c:axId val="18737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3807"/>
        <c:crosses val="autoZero"/>
        <c:auto val="1"/>
        <c:lblAlgn val="ctr"/>
        <c:lblOffset val="100"/>
        <c:noMultiLvlLbl val="0"/>
      </c:catAx>
      <c:valAx>
        <c:axId val="18737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2027 -</a:t>
            </a:r>
            <a:r>
              <a:rPr lang="en-CA" baseline="0"/>
              <a:t> 2031 DSM Plan Scenario Comparison:</a:t>
            </a:r>
            <a:br>
              <a:rPr lang="en-CA"/>
            </a:br>
            <a:r>
              <a:rPr lang="en-CA"/>
              <a:t>DR Participant  Average Bill Impacts (2027 -</a:t>
            </a:r>
            <a:r>
              <a:rPr lang="en-CA" baseline="0"/>
              <a:t> 2046)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Preferred Plan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Comparison'!$C$60:$J$60</c:f>
              <c:numCache>
                <c:formatCode>0.00%</c:formatCode>
                <c:ptCount val="8"/>
                <c:pt idx="0">
                  <c:v>-3.5546249582956101E-3</c:v>
                </c:pt>
                <c:pt idx="1">
                  <c:v>-2.5269615612126263E-4</c:v>
                </c:pt>
                <c:pt idx="2">
                  <c:v>-3.1087935680190554E-2</c:v>
                </c:pt>
                <c:pt idx="3">
                  <c:v>-9.2524384978171954E-3</c:v>
                </c:pt>
                <c:pt idx="4">
                  <c:v>-0.17968124202757321</c:v>
                </c:pt>
                <c:pt idx="5">
                  <c:v>-1.876929840629122E-2</c:v>
                </c:pt>
                <c:pt idx="6">
                  <c:v>-6.4900839842551574E-4</c:v>
                </c:pt>
                <c:pt idx="7">
                  <c:v>-3.8325607648733719E-4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3-4DBD-B5B2-83970DD54C9E}"/>
            </c:ext>
          </c:extLst>
        </c:ser>
        <c:ser>
          <c:idx val="1"/>
          <c:order val="1"/>
          <c:tx>
            <c:v>Alternate Scenario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Comparison'!$C$67:$J$67</c:f>
              <c:numCache>
                <c:formatCode>0.00%</c:formatCode>
                <c:ptCount val="8"/>
                <c:pt idx="0">
                  <c:v>-3.0128544801805157E-4</c:v>
                </c:pt>
                <c:pt idx="1">
                  <c:v>-2.5621973541778973E-4</c:v>
                </c:pt>
                <c:pt idx="2">
                  <c:v>-3.1099315135592238E-2</c:v>
                </c:pt>
                <c:pt idx="3">
                  <c:v>-9.2565136495929793E-3</c:v>
                </c:pt>
                <c:pt idx="4">
                  <c:v>-0.17973513771526622</c:v>
                </c:pt>
                <c:pt idx="5">
                  <c:v>-1.8779151947072949E-2</c:v>
                </c:pt>
                <c:pt idx="6">
                  <c:v>-7.0695790880707097E-4</c:v>
                </c:pt>
                <c:pt idx="7">
                  <c:v>-3.6831589308393696E-4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73-4DBD-B5B2-83970DD54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746207"/>
        <c:axId val="1873743807"/>
      </c:barChart>
      <c:catAx>
        <c:axId val="18737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3807"/>
        <c:crosses val="autoZero"/>
        <c:auto val="1"/>
        <c:lblAlgn val="ctr"/>
        <c:lblOffset val="100"/>
        <c:noMultiLvlLbl val="0"/>
      </c:catAx>
      <c:valAx>
        <c:axId val="18737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 b="0"/>
              <a:t>2027 - 2031</a:t>
            </a:r>
            <a:r>
              <a:rPr lang="en-CA" b="0" baseline="0"/>
              <a:t> DSM Plan Scenario Comparison:</a:t>
            </a:r>
            <a:br>
              <a:rPr lang="en-CA" b="0"/>
            </a:br>
            <a:r>
              <a:rPr lang="en-CA" b="0"/>
              <a:t>Non-Participant Average Bill Impacts (2027 - 2046)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Preferred Plan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Comparison'!$C$83:$J$83</c:f>
              <c:numCache>
                <c:formatCode>0.00%</c:formatCode>
                <c:ptCount val="8"/>
                <c:pt idx="0">
                  <c:v>5.0406843096190094E-3</c:v>
                </c:pt>
                <c:pt idx="1">
                  <c:v>7.8607881566483129E-3</c:v>
                </c:pt>
                <c:pt idx="2">
                  <c:v>7.4038767908673588E-3</c:v>
                </c:pt>
                <c:pt idx="3">
                  <c:v>3.2837781624021735E-3</c:v>
                </c:pt>
                <c:pt idx="4">
                  <c:v>7.6185415289481808E-3</c:v>
                </c:pt>
                <c:pt idx="5">
                  <c:v>-1.1541609171225264E-3</c:v>
                </c:pt>
                <c:pt idx="6">
                  <c:v>5.8732792531673459E-3</c:v>
                </c:pt>
                <c:pt idx="7">
                  <c:v>2.6326536129248788E-3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34-43EC-8D66-62FB37A6FBD0}"/>
            </c:ext>
          </c:extLst>
        </c:ser>
        <c:ser>
          <c:idx val="1"/>
          <c:order val="1"/>
          <c:tx>
            <c:v>Alternate Scenario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Comparison'!$C$90:$J$90</c:f>
              <c:numCache>
                <c:formatCode>0.00%</c:formatCode>
                <c:ptCount val="8"/>
                <c:pt idx="0">
                  <c:v>4.83865400886922E-3</c:v>
                </c:pt>
                <c:pt idx="1">
                  <c:v>7.8578891522646747E-3</c:v>
                </c:pt>
                <c:pt idx="2">
                  <c:v>7.4028210257140181E-3</c:v>
                </c:pt>
                <c:pt idx="3">
                  <c:v>3.282783146560264E-3</c:v>
                </c:pt>
                <c:pt idx="4">
                  <c:v>7.6133437358208208E-3</c:v>
                </c:pt>
                <c:pt idx="5">
                  <c:v>-1.1593997777938736E-3</c:v>
                </c:pt>
                <c:pt idx="6">
                  <c:v>5.8147831397737824E-3</c:v>
                </c:pt>
                <c:pt idx="7">
                  <c:v>2.6479177046566217E-3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34-43EC-8D66-62FB37A6F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746207"/>
        <c:axId val="1873743807"/>
      </c:barChart>
      <c:catAx>
        <c:axId val="18737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3807"/>
        <c:crosses val="autoZero"/>
        <c:auto val="1"/>
        <c:lblAlgn val="ctr"/>
        <c:lblOffset val="100"/>
        <c:noMultiLvlLbl val="0"/>
      </c:catAx>
      <c:valAx>
        <c:axId val="18737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2027 -</a:t>
            </a:r>
            <a:r>
              <a:rPr lang="en-CA" baseline="0"/>
              <a:t> 2031 DSM Plan Scenario Comparison:</a:t>
            </a:r>
            <a:br>
              <a:rPr lang="en-CA"/>
            </a:br>
            <a:r>
              <a:rPr lang="en-CA"/>
              <a:t>DR Non-Participant  Average Bill Impacts (2027 -</a:t>
            </a:r>
            <a:r>
              <a:rPr lang="en-CA" baseline="0"/>
              <a:t> 2046)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Preferred Plan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Comparison'!$C$85:$J$85</c:f>
              <c:numCache>
                <c:formatCode>0.00%</c:formatCode>
                <c:ptCount val="8"/>
                <c:pt idx="0">
                  <c:v>-9.8427759335234513E-5</c:v>
                </c:pt>
                <c:pt idx="1">
                  <c:v>-2.5269615612126263E-4</c:v>
                </c:pt>
                <c:pt idx="2">
                  <c:v>-3.7929209014266329E-4</c:v>
                </c:pt>
                <c:pt idx="3">
                  <c:v>-4.8933052933043393E-4</c:v>
                </c:pt>
                <c:pt idx="4">
                  <c:v>-5.0194916301672383E-4</c:v>
                </c:pt>
                <c:pt idx="5">
                  <c:v>-1.2193848348767411E-3</c:v>
                </c:pt>
                <c:pt idx="6">
                  <c:v>9.3004272043228919E-5</c:v>
                </c:pt>
                <c:pt idx="7">
                  <c:v>-3.8325607648733719E-4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C-4661-816D-280C6DEFD3A7}"/>
            </c:ext>
          </c:extLst>
        </c:ser>
        <c:ser>
          <c:idx val="1"/>
          <c:order val="1"/>
          <c:tx>
            <c:v>Alternate Scenario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'Scenario Comparison'!$C$7:$J$7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'Scenario Comparison'!$C$92:$J$92</c:f>
              <c:numCache>
                <c:formatCode>0.00%</c:formatCode>
                <c:ptCount val="8"/>
                <c:pt idx="0">
                  <c:v>-3.0128544801805157E-4</c:v>
                </c:pt>
                <c:pt idx="1">
                  <c:v>-2.5621973541778973E-4</c:v>
                </c:pt>
                <c:pt idx="2">
                  <c:v>-3.8159352534770653E-4</c:v>
                </c:pt>
                <c:pt idx="3">
                  <c:v>-4.9072157982127937E-4</c:v>
                </c:pt>
                <c:pt idx="4">
                  <c:v>-5.075298968358011E-4</c:v>
                </c:pt>
                <c:pt idx="5">
                  <c:v>-1.2244465622367972E-3</c:v>
                </c:pt>
                <c:pt idx="6">
                  <c:v>3.5155849185741769E-5</c:v>
                </c:pt>
                <c:pt idx="7">
                  <c:v>-3.6831589308393696E-4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6C-4661-816D-280C6DEFD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73746207"/>
        <c:axId val="1873743807"/>
      </c:barChart>
      <c:catAx>
        <c:axId val="18737462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3807"/>
        <c:crosses val="autoZero"/>
        <c:auto val="1"/>
        <c:lblAlgn val="ctr"/>
        <c:lblOffset val="100"/>
        <c:noMultiLvlLbl val="0"/>
      </c:catAx>
      <c:valAx>
        <c:axId val="1873743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73746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Rate Impacts by Resource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CA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'Preferred Plan'!$B$15</c:f>
              <c:strCache>
                <c:ptCount val="1"/>
                <c:pt idx="0">
                  <c:v>Energy Efficiency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cat>
            <c:strRef>
              <c:f>'Preferred Plan'!$C$13:$J$13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Plan'!$C$15:$J$15</c:f>
              <c:numCache>
                <c:formatCode>0.00%</c:formatCode>
                <c:ptCount val="8"/>
                <c:pt idx="0">
                  <c:v>5.6660892348291856E-3</c:v>
                </c:pt>
                <c:pt idx="1">
                  <c:v>9.0237171433647182E-3</c:v>
                </c:pt>
                <c:pt idx="2">
                  <c:v>7.768266711353472E-3</c:v>
                </c:pt>
                <c:pt idx="3">
                  <c:v>3.8397758872783516E-3</c:v>
                </c:pt>
                <c:pt idx="4">
                  <c:v>8.1417086596522418E-3</c:v>
                </c:pt>
                <c:pt idx="5">
                  <c:v>1.9529196993360863E-4</c:v>
                </c:pt>
                <c:pt idx="6">
                  <c:v>5.761629930407808E-3</c:v>
                </c:pt>
                <c:pt idx="7">
                  <c:v>2.9877910198145953E-3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7B-4234-9692-106C7054C60D}"/>
            </c:ext>
          </c:extLst>
        </c:ser>
        <c:ser>
          <c:idx val="2"/>
          <c:order val="1"/>
          <c:tx>
            <c:strRef>
              <c:f>'Preferred Plan'!$B$16</c:f>
              <c:strCache>
                <c:ptCount val="1"/>
                <c:pt idx="0">
                  <c:v>Demand Response</c:v>
                </c:pt>
              </c:strCache>
            </c:strRef>
          </c:tx>
          <c:spPr>
            <a:solidFill>
              <a:srgbClr val="0F9ED5"/>
            </a:solidFill>
            <a:ln>
              <a:noFill/>
            </a:ln>
            <a:effectLst/>
          </c:spPr>
          <c:invertIfNegative val="0"/>
          <c:cat>
            <c:strRef>
              <c:f>'Preferred Plan'!$C$13:$J$13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Plan'!$C$16:$J$16</c:f>
              <c:numCache>
                <c:formatCode>0.00%</c:formatCode>
                <c:ptCount val="8"/>
                <c:pt idx="0">
                  <c:v>-1.1127453538219977E-4</c:v>
                </c:pt>
                <c:pt idx="1">
                  <c:v>-2.8002801486386452E-4</c:v>
                </c:pt>
                <c:pt idx="2">
                  <c:v>-3.7929209014265217E-4</c:v>
                </c:pt>
                <c:pt idx="3">
                  <c:v>-4.893305293304451E-4</c:v>
                </c:pt>
                <c:pt idx="4">
                  <c:v>-5.019491630167183E-4</c:v>
                </c:pt>
                <c:pt idx="5">
                  <c:v>-1.2193848348767411E-3</c:v>
                </c:pt>
                <c:pt idx="6">
                  <c:v>9.3004272043228919E-5</c:v>
                </c:pt>
                <c:pt idx="7">
                  <c:v>-3.8325607648733719E-4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7B-4234-9692-106C7054C60D}"/>
            </c:ext>
          </c:extLst>
        </c:ser>
        <c:ser>
          <c:idx val="3"/>
          <c:order val="2"/>
          <c:tx>
            <c:strRef>
              <c:f>'Preferred Plan'!$B$17</c:f>
              <c:strCache>
                <c:ptCount val="1"/>
                <c:pt idx="0">
                  <c:v>Solar PV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'Preferred Plan'!$C$13:$J$13</c:f>
              <c:strCache>
                <c:ptCount val="8"/>
                <c:pt idx="0">
                  <c:v>Residential</c:v>
                </c:pt>
                <c:pt idx="1">
                  <c:v>Small General</c:v>
                </c:pt>
                <c:pt idx="2">
                  <c:v>General</c:v>
                </c:pt>
                <c:pt idx="3">
                  <c:v>Large General</c:v>
                </c:pt>
                <c:pt idx="4">
                  <c:v>Small Industrial</c:v>
                </c:pt>
                <c:pt idx="5">
                  <c:v>Medium Industrial</c:v>
                </c:pt>
                <c:pt idx="6">
                  <c:v>Large Industrial</c:v>
                </c:pt>
                <c:pt idx="7">
                  <c:v>Municipal</c:v>
                </c:pt>
              </c:strCache>
            </c:strRef>
          </c:cat>
          <c:val>
            <c:numRef>
              <c:f>'Preferred Plan'!$C$17:$J$17</c:f>
              <c:numCache>
                <c:formatCode>0.00%</c:formatCode>
                <c:ptCount val="8"/>
                <c:pt idx="0">
                  <c:v>2.0694920392749783E-4</c:v>
                </c:pt>
                <c:pt idx="1">
                  <c:v>1.8904015509346727E-5</c:v>
                </c:pt>
                <c:pt idx="2">
                  <c:v>2.1531880262953828E-5</c:v>
                </c:pt>
                <c:pt idx="3">
                  <c:v>1.5281479058737447E-5</c:v>
                </c:pt>
                <c:pt idx="4">
                  <c:v>1.3804613136980669E-5</c:v>
                </c:pt>
                <c:pt idx="5">
                  <c:v>1.1854486251855479E-5</c:v>
                </c:pt>
                <c:pt idx="6">
                  <c:v>2.2426395706320879E-6</c:v>
                </c:pt>
                <c:pt idx="7">
                  <c:v>2.5642899257438678E-5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A47B-4234-9692-106C7054C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15281696"/>
        <c:axId val="615283136"/>
        <c:extLst/>
      </c:barChart>
      <c:catAx>
        <c:axId val="61528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3136"/>
        <c:crosses val="autoZero"/>
        <c:auto val="1"/>
        <c:lblAlgn val="ctr"/>
        <c:lblOffset val="100"/>
        <c:noMultiLvlLbl val="0"/>
      </c:catAx>
      <c:valAx>
        <c:axId val="6152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528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5" Type="http://schemas.openxmlformats.org/officeDocument/2006/relationships/chart" Target="../charts/chart18.xml"/><Relationship Id="rId4" Type="http://schemas.openxmlformats.org/officeDocument/2006/relationships/chart" Target="../charts/chart1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23813</xdr:colOff>
      <xdr:row>5</xdr:row>
      <xdr:rowOff>4081</xdr:rowOff>
    </xdr:from>
    <xdr:to>
      <xdr:col>19</xdr:col>
      <xdr:colOff>187013</xdr:colOff>
      <xdr:row>18</xdr:row>
      <xdr:rowOff>57537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F843DE-A9FF-3347-728F-5ADC041EBA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285750</xdr:colOff>
      <xdr:row>5</xdr:row>
      <xdr:rowOff>1362</xdr:rowOff>
    </xdr:from>
    <xdr:to>
      <xdr:col>27</xdr:col>
      <xdr:colOff>448950</xdr:colOff>
      <xdr:row>18</xdr:row>
      <xdr:rowOff>52437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F0C8C30-AC3C-47F5-A1F9-113106812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14061</xdr:colOff>
      <xdr:row>30</xdr:row>
      <xdr:rowOff>10432</xdr:rowOff>
    </xdr:from>
    <xdr:to>
      <xdr:col>19</xdr:col>
      <xdr:colOff>177261</xdr:colOff>
      <xdr:row>43</xdr:row>
      <xdr:rowOff>61507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F31F085-8DF4-4D51-B1BA-5C52536D8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317046</xdr:colOff>
      <xdr:row>30</xdr:row>
      <xdr:rowOff>5443</xdr:rowOff>
    </xdr:from>
    <xdr:to>
      <xdr:col>27</xdr:col>
      <xdr:colOff>480246</xdr:colOff>
      <xdr:row>43</xdr:row>
      <xdr:rowOff>56518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69A85B3-D9D7-4870-BC69-BCFB8A5FD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18141</xdr:colOff>
      <xdr:row>55</xdr:row>
      <xdr:rowOff>18596</xdr:rowOff>
    </xdr:from>
    <xdr:to>
      <xdr:col>19</xdr:col>
      <xdr:colOff>181341</xdr:colOff>
      <xdr:row>68</xdr:row>
      <xdr:rowOff>69671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A35423B-A9E8-4A6C-BFE8-E485A96C1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309336</xdr:colOff>
      <xdr:row>55</xdr:row>
      <xdr:rowOff>20411</xdr:rowOff>
    </xdr:from>
    <xdr:to>
      <xdr:col>27</xdr:col>
      <xdr:colOff>472536</xdr:colOff>
      <xdr:row>68</xdr:row>
      <xdr:rowOff>71486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EE23A65-5136-4DE7-8977-BB97F1FDE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13608</xdr:colOff>
      <xdr:row>80</xdr:row>
      <xdr:rowOff>1</xdr:rowOff>
    </xdr:from>
    <xdr:to>
      <xdr:col>19</xdr:col>
      <xdr:colOff>176808</xdr:colOff>
      <xdr:row>93</xdr:row>
      <xdr:rowOff>51076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3078C422-2693-4323-A44D-0D8A7EBDC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312967</xdr:colOff>
      <xdr:row>80</xdr:row>
      <xdr:rowOff>0</xdr:rowOff>
    </xdr:from>
    <xdr:to>
      <xdr:col>27</xdr:col>
      <xdr:colOff>476167</xdr:colOff>
      <xdr:row>93</xdr:row>
      <xdr:rowOff>51075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D0CDEB6-9BA2-420C-B234-E91CF42A0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27781</xdr:colOff>
      <xdr:row>20</xdr:row>
      <xdr:rowOff>11111</xdr:rowOff>
    </xdr:from>
    <xdr:to>
      <xdr:col>9</xdr:col>
      <xdr:colOff>684259</xdr:colOff>
      <xdr:row>43</xdr:row>
      <xdr:rowOff>41274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2CE634-385C-477B-80E1-0FB8D3C02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63501</xdr:colOff>
      <xdr:row>93</xdr:row>
      <xdr:rowOff>30163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4AD6DD5-E2E4-40B9-9544-17D892C3C49A}"/>
            </a:ext>
            <a:ext uri="{147F2762-F138-4A5C-976F-8EAC2B608ADB}">
              <a16:predDERef xmlns:a16="http://schemas.microsoft.com/office/drawing/2014/main" pred="{4589590D-7761-44C4-8D93-3AB14DE9B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11904</xdr:colOff>
      <xdr:row>119</xdr:row>
      <xdr:rowOff>104773</xdr:rowOff>
    </xdr:from>
    <xdr:to>
      <xdr:col>9</xdr:col>
      <xdr:colOff>865186</xdr:colOff>
      <xdr:row>142</xdr:row>
      <xdr:rowOff>146842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08E0F95-1910-49FB-9E1B-A0E5CAED85E7}"/>
            </a:ext>
            <a:ext uri="{147F2762-F138-4A5C-976F-8EAC2B608ADB}">
              <a16:predDERef xmlns:a16="http://schemas.microsoft.com/office/drawing/2014/main" pred="{5D04581C-F5F0-4E86-8383-1DCB68542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24606</xdr:colOff>
      <xdr:row>291</xdr:row>
      <xdr:rowOff>54767</xdr:rowOff>
    </xdr:from>
    <xdr:to>
      <xdr:col>22</xdr:col>
      <xdr:colOff>188119</xdr:colOff>
      <xdr:row>315</xdr:row>
      <xdr:rowOff>156367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674658E-5D00-4910-B3E3-B627C998FECD}"/>
            </a:ext>
            <a:ext uri="{147F2762-F138-4A5C-976F-8EAC2B608ADB}">
              <a16:predDERef xmlns:a16="http://schemas.microsoft.com/office/drawing/2014/main" pred="{C3CBB20A-2CFA-4821-9DF7-953079E18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170</xdr:row>
      <xdr:rowOff>0</xdr:rowOff>
    </xdr:from>
    <xdr:to>
      <xdr:col>9</xdr:col>
      <xdr:colOff>853282</xdr:colOff>
      <xdr:row>193</xdr:row>
      <xdr:rowOff>53975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BDDB89A-829B-4EE7-A6A3-11DE01CBE068}"/>
            </a:ext>
            <a:ext uri="{147F2762-F138-4A5C-976F-8EAC2B608ADB}">
              <a16:predDERef xmlns:a16="http://schemas.microsoft.com/office/drawing/2014/main" pred="{6C25836F-F80B-4191-BCDA-696B9C94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27781</xdr:colOff>
      <xdr:row>20</xdr:row>
      <xdr:rowOff>11111</xdr:rowOff>
    </xdr:from>
    <xdr:to>
      <xdr:col>9</xdr:col>
      <xdr:colOff>684259</xdr:colOff>
      <xdr:row>43</xdr:row>
      <xdr:rowOff>41274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3EF1371-EE81-4CB9-B29C-227F764AB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63501</xdr:colOff>
      <xdr:row>93</xdr:row>
      <xdr:rowOff>30163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BF5A495-6233-408A-9C0C-BCB00C7343C9}"/>
            </a:ext>
            <a:ext uri="{147F2762-F138-4A5C-976F-8EAC2B608ADB}">
              <a16:predDERef xmlns:a16="http://schemas.microsoft.com/office/drawing/2014/main" pred="{4589590D-7761-44C4-8D93-3AB14DE9B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11904</xdr:colOff>
      <xdr:row>119</xdr:row>
      <xdr:rowOff>104773</xdr:rowOff>
    </xdr:from>
    <xdr:to>
      <xdr:col>9</xdr:col>
      <xdr:colOff>865186</xdr:colOff>
      <xdr:row>142</xdr:row>
      <xdr:rowOff>146842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1673B1F-EDB2-4C27-9D26-482DF6464E88}"/>
            </a:ext>
            <a:ext uri="{147F2762-F138-4A5C-976F-8EAC2B608ADB}">
              <a16:predDERef xmlns:a16="http://schemas.microsoft.com/office/drawing/2014/main" pred="{5D04581C-F5F0-4E86-8383-1DCB68542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24606</xdr:colOff>
      <xdr:row>291</xdr:row>
      <xdr:rowOff>54767</xdr:rowOff>
    </xdr:from>
    <xdr:to>
      <xdr:col>22</xdr:col>
      <xdr:colOff>188119</xdr:colOff>
      <xdr:row>315</xdr:row>
      <xdr:rowOff>156367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1B530B-06CE-4A79-B52E-395A8C51A814}"/>
            </a:ext>
            <a:ext uri="{147F2762-F138-4A5C-976F-8EAC2B608ADB}">
              <a16:predDERef xmlns:a16="http://schemas.microsoft.com/office/drawing/2014/main" pred="{C3CBB20A-2CFA-4821-9DF7-953079E18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170</xdr:row>
      <xdr:rowOff>0</xdr:rowOff>
    </xdr:from>
    <xdr:to>
      <xdr:col>9</xdr:col>
      <xdr:colOff>853282</xdr:colOff>
      <xdr:row>193</xdr:row>
      <xdr:rowOff>53975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8F2AA3D-0DB8-4186-B04F-9A47F58F82DF}"/>
            </a:ext>
            <a:ext uri="{147F2762-F138-4A5C-976F-8EAC2B608ADB}">
              <a16:predDERef xmlns:a16="http://schemas.microsoft.com/office/drawing/2014/main" pred="{6C25836F-F80B-4191-BCDA-696B9C94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27781</xdr:colOff>
      <xdr:row>20</xdr:row>
      <xdr:rowOff>11111</xdr:rowOff>
    </xdr:from>
    <xdr:to>
      <xdr:col>9</xdr:col>
      <xdr:colOff>684259</xdr:colOff>
      <xdr:row>43</xdr:row>
      <xdr:rowOff>41274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38E1B0-6B64-4FAE-B11C-2ADA2D4AB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71</xdr:row>
      <xdr:rowOff>0</xdr:rowOff>
    </xdr:from>
    <xdr:to>
      <xdr:col>10</xdr:col>
      <xdr:colOff>63501</xdr:colOff>
      <xdr:row>93</xdr:row>
      <xdr:rowOff>30163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2C44C0D-BDF5-493F-9939-1ED7581E888E}"/>
            </a:ext>
            <a:ext uri="{147F2762-F138-4A5C-976F-8EAC2B608ADB}">
              <a16:predDERef xmlns:a16="http://schemas.microsoft.com/office/drawing/2014/main" pred="{4589590D-7761-44C4-8D93-3AB14DE9B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11904</xdr:colOff>
      <xdr:row>119</xdr:row>
      <xdr:rowOff>104773</xdr:rowOff>
    </xdr:from>
    <xdr:to>
      <xdr:col>9</xdr:col>
      <xdr:colOff>865186</xdr:colOff>
      <xdr:row>142</xdr:row>
      <xdr:rowOff>146842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E43FA60-D57D-4166-B984-AB83D2357DF2}"/>
            </a:ext>
            <a:ext uri="{147F2762-F138-4A5C-976F-8EAC2B608ADB}">
              <a16:predDERef xmlns:a16="http://schemas.microsoft.com/office/drawing/2014/main" pred="{5D04581C-F5F0-4E86-8383-1DCB68542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24606</xdr:colOff>
      <xdr:row>291</xdr:row>
      <xdr:rowOff>54767</xdr:rowOff>
    </xdr:from>
    <xdr:to>
      <xdr:col>22</xdr:col>
      <xdr:colOff>188119</xdr:colOff>
      <xdr:row>315</xdr:row>
      <xdr:rowOff>156367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53DD88F-D579-400A-9FF0-DFF31E2027CE}"/>
            </a:ext>
            <a:ext uri="{147F2762-F138-4A5C-976F-8EAC2B608ADB}">
              <a16:predDERef xmlns:a16="http://schemas.microsoft.com/office/drawing/2014/main" pred="{C3CBB20A-2CFA-4821-9DF7-953079E185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170</xdr:row>
      <xdr:rowOff>0</xdr:rowOff>
    </xdr:from>
    <xdr:to>
      <xdr:col>9</xdr:col>
      <xdr:colOff>853282</xdr:colOff>
      <xdr:row>193</xdr:row>
      <xdr:rowOff>53975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615C483-049E-4C82-AB06-EDBDFAABE0C3}"/>
            </a:ext>
            <a:ext uri="{147F2762-F138-4A5C-976F-8EAC2B608ADB}">
              <a16:predDERef xmlns:a16="http://schemas.microsoft.com/office/drawing/2014/main" pred="{6C25836F-F80B-4191-BCDA-696B9C94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F3D5-E43E-43D7-83FF-E31C4A8544B4}">
  <dimension ref="B1:AB100"/>
  <sheetViews>
    <sheetView showGridLines="0" tabSelected="1" zoomScale="80" zoomScaleNormal="80" workbookViewId="0">
      <selection activeCell="B20" sqref="B20:J20"/>
    </sheetView>
  </sheetViews>
  <sheetFormatPr defaultRowHeight="15" x14ac:dyDescent="0.25"/>
  <cols>
    <col min="1" max="1" width="4.140625" customWidth="1"/>
    <col min="2" max="2" width="19.140625" customWidth="1"/>
    <col min="3" max="10" width="10" customWidth="1"/>
    <col min="11" max="11" width="3" customWidth="1"/>
  </cols>
  <sheetData>
    <row r="1" spans="2:28" ht="15.75" x14ac:dyDescent="0.25">
      <c r="B1" s="78" t="s">
        <v>39</v>
      </c>
    </row>
    <row r="2" spans="2:28" ht="18.75" x14ac:dyDescent="0.3">
      <c r="B2" s="57" t="s">
        <v>31</v>
      </c>
    </row>
    <row r="4" spans="2:28" ht="15.75" x14ac:dyDescent="0.25">
      <c r="B4" s="58" t="s">
        <v>16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2:28" ht="15.75" thickBot="1" x14ac:dyDescent="0.3">
      <c r="B5" s="56"/>
    </row>
    <row r="6" spans="2:28" ht="15.75" x14ac:dyDescent="0.25">
      <c r="B6" s="82" t="s">
        <v>28</v>
      </c>
      <c r="C6" s="83"/>
      <c r="D6" s="83"/>
      <c r="E6" s="83"/>
      <c r="F6" s="83"/>
      <c r="G6" s="83"/>
      <c r="H6" s="83"/>
      <c r="I6" s="83"/>
      <c r="J6" s="84"/>
    </row>
    <row r="7" spans="2:28" ht="27" x14ac:dyDescent="0.25">
      <c r="B7" s="16"/>
      <c r="C7" s="17" t="s">
        <v>2</v>
      </c>
      <c r="D7" s="17" t="s">
        <v>3</v>
      </c>
      <c r="E7" s="17" t="s">
        <v>4</v>
      </c>
      <c r="F7" s="17" t="s">
        <v>5</v>
      </c>
      <c r="G7" s="17" t="s">
        <v>6</v>
      </c>
      <c r="H7" s="17" t="s">
        <v>7</v>
      </c>
      <c r="I7" s="17" t="s">
        <v>8</v>
      </c>
      <c r="J7" s="18" t="s">
        <v>9</v>
      </c>
    </row>
    <row r="8" spans="2:28" x14ac:dyDescent="0.25">
      <c r="B8" s="16" t="s">
        <v>23</v>
      </c>
      <c r="C8" s="23">
        <f>'Preferred Plan'!C14</f>
        <v>5.7703513197896183E-3</v>
      </c>
      <c r="D8" s="23">
        <f>'Preferred Plan'!D14</f>
        <v>8.7670045555350018E-3</v>
      </c>
      <c r="E8" s="23">
        <f>'Preferred Plan'!E14</f>
        <v>7.4038767908673701E-3</v>
      </c>
      <c r="F8" s="23">
        <f>'Preferred Plan'!F14</f>
        <v>3.2837781624021566E-3</v>
      </c>
      <c r="G8" s="23">
        <f>'Preferred Plan'!G14</f>
        <v>7.6185415289481643E-3</v>
      </c>
      <c r="H8" s="23">
        <f>'Preferred Plan'!H14</f>
        <v>-1.154160917122532E-3</v>
      </c>
      <c r="I8" s="23">
        <f>'Preferred Plan'!I14</f>
        <v>5.8732792531673243E-3</v>
      </c>
      <c r="J8" s="24">
        <f>'Preferred Plan'!J14</f>
        <v>2.632653612924868E-3</v>
      </c>
    </row>
    <row r="9" spans="2:28" x14ac:dyDescent="0.25">
      <c r="B9" s="16" t="s">
        <v>21</v>
      </c>
      <c r="C9" s="25">
        <f>'Preferred Plan'!C15</f>
        <v>5.6660892348291856E-3</v>
      </c>
      <c r="D9" s="25">
        <f>'Preferred Plan'!D15</f>
        <v>9.0237171433647182E-3</v>
      </c>
      <c r="E9" s="25">
        <f>'Preferred Plan'!E15</f>
        <v>7.768266711353472E-3</v>
      </c>
      <c r="F9" s="25">
        <f>'Preferred Plan'!F15</f>
        <v>3.8397758872783516E-3</v>
      </c>
      <c r="G9" s="25">
        <f>'Preferred Plan'!G15</f>
        <v>8.1417086596522418E-3</v>
      </c>
      <c r="H9" s="25">
        <f>'Preferred Plan'!H15</f>
        <v>1.9529196993360863E-4</v>
      </c>
      <c r="I9" s="25">
        <f>'Preferred Plan'!I15</f>
        <v>5.761629930407808E-3</v>
      </c>
      <c r="J9" s="26">
        <f>'Preferred Plan'!J15</f>
        <v>2.9877910198145953E-3</v>
      </c>
    </row>
    <row r="10" spans="2:28" x14ac:dyDescent="0.25">
      <c r="B10" s="16" t="s">
        <v>22</v>
      </c>
      <c r="C10" s="25">
        <f>'Preferred Plan'!C16</f>
        <v>-1.1127453538219977E-4</v>
      </c>
      <c r="D10" s="25">
        <f>'Preferred Plan'!D16</f>
        <v>-2.8002801486386452E-4</v>
      </c>
      <c r="E10" s="25">
        <f>'Preferred Plan'!E16</f>
        <v>-3.7929209014265217E-4</v>
      </c>
      <c r="F10" s="25">
        <f>'Preferred Plan'!F16</f>
        <v>-4.893305293304451E-4</v>
      </c>
      <c r="G10" s="25">
        <f>'Preferred Plan'!G16</f>
        <v>-5.019491630167183E-4</v>
      </c>
      <c r="H10" s="25">
        <f>'Preferred Plan'!H16</f>
        <v>-1.2193848348767411E-3</v>
      </c>
      <c r="I10" s="25">
        <f>'Preferred Plan'!I16</f>
        <v>9.3004272043228919E-5</v>
      </c>
      <c r="J10" s="26">
        <f>'Preferred Plan'!J16</f>
        <v>-3.8325607648733719E-4</v>
      </c>
    </row>
    <row r="11" spans="2:28" ht="15.75" thickBot="1" x14ac:dyDescent="0.3">
      <c r="B11" s="27" t="s">
        <v>24</v>
      </c>
      <c r="C11" s="28">
        <f>'Preferred Plan'!C17</f>
        <v>2.0694920392749783E-4</v>
      </c>
      <c r="D11" s="28">
        <f>'Preferred Plan'!D17</f>
        <v>1.8904015509346727E-5</v>
      </c>
      <c r="E11" s="28">
        <f>'Preferred Plan'!E17</f>
        <v>2.1531880262953828E-5</v>
      </c>
      <c r="F11" s="28">
        <f>'Preferred Plan'!F17</f>
        <v>1.5281479058737447E-5</v>
      </c>
      <c r="G11" s="28">
        <f>'Preferred Plan'!G17</f>
        <v>1.3804613136980669E-5</v>
      </c>
      <c r="H11" s="28">
        <f>'Preferred Plan'!H17</f>
        <v>1.1854486251855479E-5</v>
      </c>
      <c r="I11" s="28">
        <f>'Preferred Plan'!I17</f>
        <v>2.2426395706320879E-6</v>
      </c>
      <c r="J11" s="29">
        <f>'Preferred Plan'!J17</f>
        <v>2.5642899257438678E-5</v>
      </c>
    </row>
    <row r="12" spans="2:28" ht="15.75" thickBot="1" x14ac:dyDescent="0.3"/>
    <row r="13" spans="2:28" ht="15.75" x14ac:dyDescent="0.25">
      <c r="B13" s="79" t="s">
        <v>29</v>
      </c>
      <c r="C13" s="80"/>
      <c r="D13" s="80"/>
      <c r="E13" s="80"/>
      <c r="F13" s="80"/>
      <c r="G13" s="80"/>
      <c r="H13" s="80"/>
      <c r="I13" s="80"/>
      <c r="J13" s="81"/>
    </row>
    <row r="14" spans="2:28" ht="27" x14ac:dyDescent="0.25">
      <c r="B14" s="16"/>
      <c r="C14" s="17" t="s">
        <v>2</v>
      </c>
      <c r="D14" s="17" t="s">
        <v>3</v>
      </c>
      <c r="E14" s="17" t="s">
        <v>4</v>
      </c>
      <c r="F14" s="17" t="s">
        <v>5</v>
      </c>
      <c r="G14" s="17" t="s">
        <v>6</v>
      </c>
      <c r="H14" s="17" t="s">
        <v>7</v>
      </c>
      <c r="I14" s="17" t="s">
        <v>8</v>
      </c>
      <c r="J14" s="18" t="s">
        <v>9</v>
      </c>
    </row>
    <row r="15" spans="2:28" x14ac:dyDescent="0.25">
      <c r="B15" s="16" t="s">
        <v>23</v>
      </c>
      <c r="C15" s="23">
        <f>'Alternate Scenario'!C14</f>
        <v>5.5428157841009799E-3</v>
      </c>
      <c r="D15" s="23">
        <f>'Alternate Scenario'!D14</f>
        <v>8.7641071778531646E-3</v>
      </c>
      <c r="E15" s="23">
        <f>'Alternate Scenario'!E14</f>
        <v>7.4028210257139852E-3</v>
      </c>
      <c r="F15" s="23">
        <f>'Alternate Scenario'!F14</f>
        <v>3.2827831465602475E-3</v>
      </c>
      <c r="G15" s="23">
        <f>'Alternate Scenario'!G14</f>
        <v>7.6133437358207878E-3</v>
      </c>
      <c r="H15" s="23">
        <f>'Alternate Scenario'!H14</f>
        <v>-1.1593997777938846E-3</v>
      </c>
      <c r="I15" s="23">
        <f>'Alternate Scenario'!I14</f>
        <v>5.8147831397737659E-3</v>
      </c>
      <c r="J15" s="24">
        <f>'Alternate Scenario'!J14</f>
        <v>2.6479177046566161E-3</v>
      </c>
    </row>
    <row r="16" spans="2:28" x14ac:dyDescent="0.25">
      <c r="B16" s="16" t="s">
        <v>21</v>
      </c>
      <c r="C16" s="25">
        <f>'Alternate Scenario'!C15</f>
        <v>5.6699780266826925E-3</v>
      </c>
      <c r="D16" s="25">
        <f>'Alternate Scenario'!D15</f>
        <v>9.0269279961779133E-3</v>
      </c>
      <c r="E16" s="25">
        <f>'Alternate Scenario'!E15</f>
        <v>7.771799126070322E-3</v>
      </c>
      <c r="F16" s="25">
        <f>'Alternate Scenario'!F15</f>
        <v>3.8421809507669215E-3</v>
      </c>
      <c r="G16" s="25">
        <f>'Alternate Scenario'!G15</f>
        <v>8.1440542398773189E-3</v>
      </c>
      <c r="H16" s="25">
        <f>'Alternate Scenario'!H15</f>
        <v>1.9732992081133993E-4</v>
      </c>
      <c r="I16" s="25">
        <f>'Alternate Scenario'!I15</f>
        <v>5.7644054190440887E-3</v>
      </c>
      <c r="J16" s="26">
        <f>'Alternate Scenario'!J15</f>
        <v>2.9897899393767193E-3</v>
      </c>
    </row>
    <row r="17" spans="2:28" x14ac:dyDescent="0.25">
      <c r="B17" s="16" t="s">
        <v>22</v>
      </c>
      <c r="C17" s="25">
        <f>'Alternate Scenario'!C16</f>
        <v>-3.4090697172659001E-4</v>
      </c>
      <c r="D17" s="25">
        <f>'Alternate Scenario'!D16</f>
        <v>-2.8393650326095086E-4</v>
      </c>
      <c r="E17" s="25">
        <f>'Alternate Scenario'!E16</f>
        <v>-3.815935253477287E-4</v>
      </c>
      <c r="F17" s="25">
        <f>'Alternate Scenario'!F16</f>
        <v>-4.9072157982127385E-4</v>
      </c>
      <c r="G17" s="25">
        <f>'Alternate Scenario'!G16</f>
        <v>-5.0752989683578993E-4</v>
      </c>
      <c r="H17" s="25">
        <f>'Alternate Scenario'!H16</f>
        <v>-1.2244465622367918E-3</v>
      </c>
      <c r="I17" s="25">
        <f>'Alternate Scenario'!I16</f>
        <v>3.515584918573067E-5</v>
      </c>
      <c r="J17" s="26">
        <f>'Alternate Scenario'!J16</f>
        <v>-3.6831589308393143E-4</v>
      </c>
    </row>
    <row r="18" spans="2:28" ht="15.75" thickBot="1" x14ac:dyDescent="0.3">
      <c r="B18" s="27" t="s">
        <v>24</v>
      </c>
      <c r="C18" s="28">
        <f>'Alternate Scenario'!C17</f>
        <v>2.070513272987351E-4</v>
      </c>
      <c r="D18" s="28">
        <f>'Alternate Scenario'!D17</f>
        <v>1.8926281619630059E-5</v>
      </c>
      <c r="E18" s="28">
        <f>'Alternate Scenario'!E17</f>
        <v>2.1555197354500288E-5</v>
      </c>
      <c r="F18" s="28">
        <f>'Alternate Scenario'!F17</f>
        <v>1.5305142679628014E-5</v>
      </c>
      <c r="G18" s="28">
        <f>'Alternate Scenario'!G17</f>
        <v>1.3825338793665987E-5</v>
      </c>
      <c r="H18" s="28">
        <f>'Alternate Scenario'!H17</f>
        <v>1.1876303020053048E-5</v>
      </c>
      <c r="I18" s="28">
        <f>'Alternate Scenario'!I17</f>
        <v>2.2596425601262292E-6</v>
      </c>
      <c r="J18" s="29">
        <f>'Alternate Scenario'!J17</f>
        <v>2.5670273272543344E-5</v>
      </c>
    </row>
    <row r="19" spans="2:28" ht="15.75" thickBot="1" x14ac:dyDescent="0.3"/>
    <row r="20" spans="2:28" ht="15.75" x14ac:dyDescent="0.25">
      <c r="B20" s="79" t="s">
        <v>30</v>
      </c>
      <c r="C20" s="80"/>
      <c r="D20" s="80"/>
      <c r="E20" s="80"/>
      <c r="F20" s="80"/>
      <c r="G20" s="80"/>
      <c r="H20" s="80"/>
      <c r="I20" s="80"/>
      <c r="J20" s="81"/>
    </row>
    <row r="21" spans="2:28" ht="27" x14ac:dyDescent="0.25">
      <c r="B21" s="16"/>
      <c r="C21" s="17" t="s">
        <v>2</v>
      </c>
      <c r="D21" s="17" t="s">
        <v>3</v>
      </c>
      <c r="E21" s="17" t="s">
        <v>4</v>
      </c>
      <c r="F21" s="17" t="s">
        <v>5</v>
      </c>
      <c r="G21" s="17" t="s">
        <v>6</v>
      </c>
      <c r="H21" s="17" t="s">
        <v>7</v>
      </c>
      <c r="I21" s="17" t="s">
        <v>8</v>
      </c>
      <c r="J21" s="18" t="s">
        <v>9</v>
      </c>
    </row>
    <row r="22" spans="2:28" x14ac:dyDescent="0.25">
      <c r="B22" s="16" t="s">
        <v>23</v>
      </c>
      <c r="C22" s="23">
        <f t="shared" ref="C22:J25" si="0">C8-C15</f>
        <v>2.2753553568863848E-4</v>
      </c>
      <c r="D22" s="23">
        <f t="shared" si="0"/>
        <v>2.8973776818371627E-6</v>
      </c>
      <c r="E22" s="23">
        <f t="shared" si="0"/>
        <v>1.0557651533849022E-6</v>
      </c>
      <c r="F22" s="23">
        <f t="shared" si="0"/>
        <v>9.9501584190911027E-7</v>
      </c>
      <c r="G22" s="23">
        <f t="shared" si="0"/>
        <v>5.1977931273764627E-6</v>
      </c>
      <c r="H22" s="23">
        <f t="shared" si="0"/>
        <v>5.2388606713526208E-6</v>
      </c>
      <c r="I22" s="23">
        <f t="shared" si="0"/>
        <v>5.8496113393558327E-5</v>
      </c>
      <c r="J22" s="24">
        <f t="shared" si="0"/>
        <v>-1.5264091731748142E-5</v>
      </c>
    </row>
    <row r="23" spans="2:28" x14ac:dyDescent="0.25">
      <c r="B23" s="16" t="s">
        <v>21</v>
      </c>
      <c r="C23" s="25">
        <f>C9-C16</f>
        <v>-3.8887918535068788E-6</v>
      </c>
      <c r="D23" s="25">
        <f>D9-D16</f>
        <v>-3.2108528131950809E-6</v>
      </c>
      <c r="E23" s="25">
        <f t="shared" si="0"/>
        <v>-3.5324147168499381E-6</v>
      </c>
      <c r="F23" s="25">
        <f t="shared" si="0"/>
        <v>-2.4050634885698988E-6</v>
      </c>
      <c r="G23" s="25">
        <f t="shared" si="0"/>
        <v>-2.3455802250771374E-6</v>
      </c>
      <c r="H23" s="25">
        <f t="shared" si="0"/>
        <v>-2.037950877731298E-6</v>
      </c>
      <c r="I23" s="25">
        <f t="shared" si="0"/>
        <v>-2.7754886362807429E-6</v>
      </c>
      <c r="J23" s="26">
        <f t="shared" si="0"/>
        <v>-1.9989195621239464E-6</v>
      </c>
    </row>
    <row r="24" spans="2:28" x14ac:dyDescent="0.25">
      <c r="B24" s="16" t="s">
        <v>22</v>
      </c>
      <c r="C24" s="25">
        <f t="shared" si="0"/>
        <v>2.2963243634439024E-4</v>
      </c>
      <c r="D24" s="25">
        <f t="shared" si="0"/>
        <v>3.9084883970863407E-6</v>
      </c>
      <c r="E24" s="25">
        <f t="shared" si="0"/>
        <v>2.3014352050765297E-6</v>
      </c>
      <c r="F24" s="25">
        <f t="shared" si="0"/>
        <v>1.3910504908287496E-6</v>
      </c>
      <c r="G24" s="25">
        <f t="shared" si="0"/>
        <v>5.5807338190716265E-6</v>
      </c>
      <c r="H24" s="25">
        <f t="shared" si="0"/>
        <v>5.0617273600506597E-6</v>
      </c>
      <c r="I24" s="25">
        <f t="shared" si="0"/>
        <v>5.784842285749825E-5</v>
      </c>
      <c r="J24" s="26">
        <f t="shared" si="0"/>
        <v>-1.494018340340576E-5</v>
      </c>
    </row>
    <row r="25" spans="2:28" ht="15.75" thickBot="1" x14ac:dyDescent="0.3">
      <c r="B25" s="27" t="s">
        <v>24</v>
      </c>
      <c r="C25" s="28">
        <f t="shared" si="0"/>
        <v>-1.0212337123727809E-7</v>
      </c>
      <c r="D25" s="28">
        <f t="shared" si="0"/>
        <v>-2.2266110283332386E-8</v>
      </c>
      <c r="E25" s="28">
        <f t="shared" si="0"/>
        <v>-2.3317091546460456E-8</v>
      </c>
      <c r="F25" s="28">
        <f t="shared" si="0"/>
        <v>-2.3663620890566249E-8</v>
      </c>
      <c r="G25" s="28">
        <f t="shared" si="0"/>
        <v>-2.0725656685317807E-8</v>
      </c>
      <c r="H25" s="28">
        <f t="shared" si="0"/>
        <v>-2.1816768197568948E-8</v>
      </c>
      <c r="I25" s="28">
        <f t="shared" si="0"/>
        <v>-1.7002989494141389E-8</v>
      </c>
      <c r="J25" s="29">
        <f t="shared" si="0"/>
        <v>-2.7374015104665551E-8</v>
      </c>
    </row>
    <row r="29" spans="2:28" ht="15.75" x14ac:dyDescent="0.25">
      <c r="B29" s="58" t="s">
        <v>32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</row>
    <row r="30" spans="2:28" ht="15.75" thickBot="1" x14ac:dyDescent="0.3">
      <c r="B30" s="56"/>
    </row>
    <row r="31" spans="2:28" ht="15.75" x14ac:dyDescent="0.25">
      <c r="B31" s="79" t="s">
        <v>28</v>
      </c>
      <c r="C31" s="80"/>
      <c r="D31" s="80"/>
      <c r="E31" s="80"/>
      <c r="F31" s="80"/>
      <c r="G31" s="80"/>
      <c r="H31" s="80"/>
      <c r="I31" s="80"/>
      <c r="J31" s="81"/>
    </row>
    <row r="32" spans="2:28" ht="27" x14ac:dyDescent="0.25">
      <c r="B32" s="16"/>
      <c r="C32" s="17" t="s">
        <v>2</v>
      </c>
      <c r="D32" s="17" t="s">
        <v>3</v>
      </c>
      <c r="E32" s="17" t="s">
        <v>4</v>
      </c>
      <c r="F32" s="17" t="s">
        <v>5</v>
      </c>
      <c r="G32" s="17" t="s">
        <v>6</v>
      </c>
      <c r="H32" s="17" t="s">
        <v>7</v>
      </c>
      <c r="I32" s="17" t="s">
        <v>8</v>
      </c>
      <c r="J32" s="18" t="s">
        <v>9</v>
      </c>
    </row>
    <row r="33" spans="2:10" x14ac:dyDescent="0.25">
      <c r="B33" s="16" t="s">
        <v>23</v>
      </c>
      <c r="C33" s="23">
        <f>'Preferred Plan'!C64</f>
        <v>-7.2395050611124834E-3</v>
      </c>
      <c r="D33" s="23">
        <f>'Preferred Plan'!D64</f>
        <v>-1.9907914830359936E-2</v>
      </c>
      <c r="E33" s="23">
        <f>'Preferred Plan'!E64</f>
        <v>-3.1222694650363685E-2</v>
      </c>
      <c r="F33" s="23">
        <f>'Preferred Plan'!F64</f>
        <v>-3.3014962521508005E-2</v>
      </c>
      <c r="G33" s="23">
        <f>'Preferred Plan'!G64</f>
        <v>-3.0920331114757355E-2</v>
      </c>
      <c r="H33" s="23">
        <f>'Preferred Plan'!H64</f>
        <v>-2.1943706964200525E-2</v>
      </c>
      <c r="I33" s="23">
        <f>'Preferred Plan'!I64</f>
        <v>-3.4191723671276042E-2</v>
      </c>
      <c r="J33" s="24">
        <f>'Preferred Plan'!J64</f>
        <v>-3.6276485597944164E-4</v>
      </c>
    </row>
    <row r="34" spans="2:10" x14ac:dyDescent="0.25">
      <c r="B34" s="16" t="s">
        <v>21</v>
      </c>
      <c r="C34" s="25">
        <f>'Preferred Plan'!C65</f>
        <v>-7.0522336792231081E-3</v>
      </c>
      <c r="D34" s="25">
        <f>'Preferred Plan'!D65</f>
        <v>-1.9683860092253785E-2</v>
      </c>
      <c r="E34" s="25">
        <f>'Preferred Plan'!E65</f>
        <v>-3.0571321743197592E-2</v>
      </c>
      <c r="F34" s="25">
        <f>'Preferred Plan'!F65</f>
        <v>-2.9853248951782423E-2</v>
      </c>
      <c r="G34" s="25">
        <f>'Preferred Plan'!G65</f>
        <v>-2.9512909666563079E-2</v>
      </c>
      <c r="H34" s="25">
        <f>'Preferred Plan'!H65</f>
        <v>-1.6483319769068815E-2</v>
      </c>
      <c r="I34" s="25">
        <f>'Preferred Plan'!I65</f>
        <v>-3.4247499537386851E-2</v>
      </c>
      <c r="J34" s="26">
        <f>'Preferred Plan'!J65</f>
        <v>-9.0460447227935781E-6</v>
      </c>
    </row>
    <row r="35" spans="2:10" x14ac:dyDescent="0.25">
      <c r="B35" s="16" t="s">
        <v>22</v>
      </c>
      <c r="C35" s="25">
        <f>'Preferred Plan'!C66</f>
        <v>-1.6069054717710585E-4</v>
      </c>
      <c r="D35" s="25">
        <f>'Preferred Plan'!D66</f>
        <v>-2.5269615612125704E-4</v>
      </c>
      <c r="E35" s="25">
        <f>'Preferred Plan'!E66</f>
        <v>-6.8059803028233667E-4</v>
      </c>
      <c r="F35" s="25">
        <f>'Preferred Plan'!F66</f>
        <v>-3.1182629198764633E-3</v>
      </c>
      <c r="G35" s="25">
        <f>'Preferred Plan'!G66</f>
        <v>-1.4075829850351662E-3</v>
      </c>
      <c r="H35" s="25">
        <f>'Preferred Plan'!H66</f>
        <v>-5.3671295695598255E-3</v>
      </c>
      <c r="I35" s="25">
        <f>'Preferred Plan'!I66</f>
        <v>4.662848013894383E-5</v>
      </c>
      <c r="J35" s="26">
        <f>'Preferred Plan'!J66</f>
        <v>-3.8325607648731497E-4</v>
      </c>
    </row>
    <row r="36" spans="2:10" ht="15.75" thickBot="1" x14ac:dyDescent="0.3">
      <c r="B36" s="27" t="s">
        <v>24</v>
      </c>
      <c r="C36" s="28">
        <f>'Preferred Plan'!C67</f>
        <v>-3.2536019046730537E-5</v>
      </c>
      <c r="D36" s="28">
        <f>'Preferred Plan'!D67</f>
        <v>1.6973301814077191E-5</v>
      </c>
      <c r="E36" s="28">
        <f>'Preferred Plan'!E67</f>
        <v>2.1531880262926072E-5</v>
      </c>
      <c r="F36" s="28">
        <f>'Preferred Plan'!F67</f>
        <v>1.52814790587541E-5</v>
      </c>
      <c r="G36" s="28">
        <f>'Preferred Plan'!G67</f>
        <v>1.380461313697512E-5</v>
      </c>
      <c r="H36" s="28">
        <f>'Preferred Plan'!H67</f>
        <v>1.1854486251905438E-5</v>
      </c>
      <c r="I36" s="28">
        <f>'Preferred Plan'!I67</f>
        <v>2.2426395706265368E-6</v>
      </c>
      <c r="J36" s="29">
        <f>'Preferred Plan'!J67</f>
        <v>2.5642899257416472E-5</v>
      </c>
    </row>
    <row r="37" spans="2:10" ht="15.75" thickBot="1" x14ac:dyDescent="0.3"/>
    <row r="38" spans="2:10" ht="15.75" x14ac:dyDescent="0.25">
      <c r="B38" s="79" t="s">
        <v>29</v>
      </c>
      <c r="C38" s="80"/>
      <c r="D38" s="80"/>
      <c r="E38" s="80"/>
      <c r="F38" s="80"/>
      <c r="G38" s="80"/>
      <c r="H38" s="80"/>
      <c r="I38" s="80"/>
      <c r="J38" s="81"/>
    </row>
    <row r="39" spans="2:10" ht="27" x14ac:dyDescent="0.25">
      <c r="B39" s="16"/>
      <c r="C39" s="17" t="s">
        <v>2</v>
      </c>
      <c r="D39" s="17" t="s">
        <v>3</v>
      </c>
      <c r="E39" s="17" t="s">
        <v>4</v>
      </c>
      <c r="F39" s="17" t="s">
        <v>5</v>
      </c>
      <c r="G39" s="17" t="s">
        <v>6</v>
      </c>
      <c r="H39" s="17" t="s">
        <v>7</v>
      </c>
      <c r="I39" s="17" t="s">
        <v>8</v>
      </c>
      <c r="J39" s="18" t="s">
        <v>9</v>
      </c>
    </row>
    <row r="40" spans="2:10" x14ac:dyDescent="0.25">
      <c r="B40" s="16" t="s">
        <v>23</v>
      </c>
      <c r="C40" s="23">
        <f>'Alternate Scenario'!C64</f>
        <v>-7.3761177306930379E-3</v>
      </c>
      <c r="D40" s="23">
        <f>'Alternate Scenario'!D64</f>
        <v>-1.9910499448919004E-2</v>
      </c>
      <c r="E40" s="23">
        <f>'Alternate Scenario'!E64</f>
        <v>-3.1223773980950248E-2</v>
      </c>
      <c r="F40" s="23">
        <f>'Alternate Scenario'!F64</f>
        <v>-3.3016692487882103E-2</v>
      </c>
      <c r="G40" s="23">
        <f>'Alternate Scenario'!G64</f>
        <v>-3.0925536377627055E-2</v>
      </c>
      <c r="H40" s="23">
        <f>'Alternate Scenario'!H64</f>
        <v>-2.194994143766462E-2</v>
      </c>
      <c r="I40" s="23">
        <f>'Alternate Scenario'!I64</f>
        <v>-3.4245883017280335E-2</v>
      </c>
      <c r="J40" s="24">
        <f>'Alternate Scenario'!J64</f>
        <v>-3.4755053008943547E-4</v>
      </c>
    </row>
    <row r="41" spans="2:10" x14ac:dyDescent="0.25">
      <c r="B41" s="16" t="s">
        <v>21</v>
      </c>
      <c r="C41" s="25">
        <f>'Alternate Scenario'!C65</f>
        <v>-7.0494582116074952E-3</v>
      </c>
      <c r="D41" s="25">
        <f>'Alternate Scenario'!D65</f>
        <v>-1.9681126826210794E-2</v>
      </c>
      <c r="E41" s="25">
        <f>'Alternate Scenario'!E65</f>
        <v>-3.0567899920829551E-2</v>
      </c>
      <c r="F41" s="25">
        <f>'Alternate Scenario'!F65</f>
        <v>-2.9850912657935991E-2</v>
      </c>
      <c r="G41" s="25">
        <f>'Alternate Scenario'!G65</f>
        <v>-2.9510636931136803E-2</v>
      </c>
      <c r="H41" s="25">
        <f>'Alternate Scenario'!H65</f>
        <v>-1.6481321622912402E-2</v>
      </c>
      <c r="I41" s="25">
        <f>'Alternate Scenario'!I65</f>
        <v>-3.4244910860265841E-2</v>
      </c>
      <c r="J41" s="26">
        <f>'Alternate Scenario'!J65</f>
        <v>-7.0525111392327753E-6</v>
      </c>
    </row>
    <row r="42" spans="2:10" x14ac:dyDescent="0.25">
      <c r="B42" s="16" t="s">
        <v>22</v>
      </c>
      <c r="C42" s="25">
        <f>'Alternate Scenario'!C66</f>
        <v>-3.0128544801805157E-4</v>
      </c>
      <c r="D42" s="25">
        <f>'Alternate Scenario'!D66</f>
        <v>-2.562197354177842E-4</v>
      </c>
      <c r="E42" s="25">
        <f>'Alternate Scenario'!E66</f>
        <v>-6.8298846789550667E-4</v>
      </c>
      <c r="F42" s="25">
        <f>'Alternate Scenario'!F66</f>
        <v>-3.1204592007528175E-3</v>
      </c>
      <c r="G42" s="25">
        <f>'Alternate Scenario'!G66</f>
        <v>-1.4134064680677515E-3</v>
      </c>
      <c r="H42" s="25">
        <f>'Alternate Scenario'!H66</f>
        <v>-5.3733244286100542E-3</v>
      </c>
      <c r="I42" s="25">
        <f>'Alternate Scenario'!I66</f>
        <v>-1.1226260688806944E-5</v>
      </c>
      <c r="J42" s="26">
        <f>'Alternate Scenario'!J66</f>
        <v>-3.6831589308393143E-4</v>
      </c>
    </row>
    <row r="43" spans="2:10" ht="15.75" thickBot="1" x14ac:dyDescent="0.3">
      <c r="B43" s="27" t="s">
        <v>24</v>
      </c>
      <c r="C43" s="28">
        <f>'Alternate Scenario'!C67</f>
        <v>-3.2457499286792091E-5</v>
      </c>
      <c r="D43" s="28">
        <f>'Alternate Scenario'!D67</f>
        <v>1.699285143898499E-5</v>
      </c>
      <c r="E43" s="28">
        <f>'Alternate Scenario'!E67</f>
        <v>2.1555197354533594E-5</v>
      </c>
      <c r="F43" s="28">
        <f>'Alternate Scenario'!F67</f>
        <v>1.5305142679633567E-5</v>
      </c>
      <c r="G43" s="28">
        <f>'Alternate Scenario'!G67</f>
        <v>1.3825338793660436E-5</v>
      </c>
      <c r="H43" s="28">
        <f>'Alternate Scenario'!H67</f>
        <v>1.1876303020108559E-5</v>
      </c>
      <c r="I43" s="28">
        <f>'Alternate Scenario'!I67</f>
        <v>2.2596425601262292E-6</v>
      </c>
      <c r="J43" s="29">
        <f>'Alternate Scenario'!J67</f>
        <v>2.5670273272521138E-5</v>
      </c>
    </row>
    <row r="44" spans="2:10" ht="15.75" thickBot="1" x14ac:dyDescent="0.3"/>
    <row r="45" spans="2:10" ht="15.75" x14ac:dyDescent="0.25">
      <c r="B45" s="79" t="s">
        <v>30</v>
      </c>
      <c r="C45" s="80"/>
      <c r="D45" s="80"/>
      <c r="E45" s="80"/>
      <c r="F45" s="80"/>
      <c r="G45" s="80"/>
      <c r="H45" s="80"/>
      <c r="I45" s="80"/>
      <c r="J45" s="81"/>
    </row>
    <row r="46" spans="2:10" ht="27" x14ac:dyDescent="0.25">
      <c r="B46" s="16"/>
      <c r="C46" s="17" t="s">
        <v>2</v>
      </c>
      <c r="D46" s="17" t="s">
        <v>3</v>
      </c>
      <c r="E46" s="17" t="s">
        <v>4</v>
      </c>
      <c r="F46" s="17" t="s">
        <v>5</v>
      </c>
      <c r="G46" s="17" t="s">
        <v>6</v>
      </c>
      <c r="H46" s="17" t="s">
        <v>7</v>
      </c>
      <c r="I46" s="17" t="s">
        <v>8</v>
      </c>
      <c r="J46" s="18" t="s">
        <v>9</v>
      </c>
    </row>
    <row r="47" spans="2:10" x14ac:dyDescent="0.25">
      <c r="B47" s="16" t="s">
        <v>23</v>
      </c>
      <c r="C47" s="23">
        <f t="shared" ref="C47:J50" si="1">C33-C40</f>
        <v>1.3661266958055456E-4</v>
      </c>
      <c r="D47" s="23">
        <f t="shared" si="1"/>
        <v>2.5846185590684689E-6</v>
      </c>
      <c r="E47" s="23">
        <f>E33-E40</f>
        <v>1.079330586562649E-6</v>
      </c>
      <c r="F47" s="23">
        <f t="shared" si="1"/>
        <v>1.7299663740977245E-6</v>
      </c>
      <c r="G47" s="23">
        <f t="shared" si="1"/>
        <v>5.2052628696994119E-6</v>
      </c>
      <c r="H47" s="23">
        <f t="shared" si="1"/>
        <v>6.2344734640951138E-6</v>
      </c>
      <c r="I47" s="23">
        <f t="shared" si="1"/>
        <v>5.415934600429273E-5</v>
      </c>
      <c r="J47" s="24">
        <f t="shared" si="1"/>
        <v>-1.5214325890006164E-5</v>
      </c>
    </row>
    <row r="48" spans="2:10" x14ac:dyDescent="0.25">
      <c r="B48" s="16" t="s">
        <v>21</v>
      </c>
      <c r="C48" s="25">
        <f t="shared" si="1"/>
        <v>-2.7754676156128977E-6</v>
      </c>
      <c r="D48" s="25">
        <f t="shared" si="1"/>
        <v>-2.7332660429910116E-6</v>
      </c>
      <c r="E48" s="25">
        <f t="shared" si="1"/>
        <v>-3.4218223680416993E-6</v>
      </c>
      <c r="F48" s="25">
        <f t="shared" si="1"/>
        <v>-2.3362938464319138E-6</v>
      </c>
      <c r="G48" s="25">
        <f t="shared" si="1"/>
        <v>-2.272735426276512E-6</v>
      </c>
      <c r="H48" s="25">
        <f t="shared" si="1"/>
        <v>-1.9981461564129444E-6</v>
      </c>
      <c r="I48" s="25">
        <f t="shared" si="1"/>
        <v>-2.5886771210098525E-6</v>
      </c>
      <c r="J48" s="26">
        <f t="shared" si="1"/>
        <v>-1.9935335835608027E-6</v>
      </c>
    </row>
    <row r="49" spans="2:28" x14ac:dyDescent="0.25">
      <c r="B49" s="16" t="s">
        <v>22</v>
      </c>
      <c r="C49" s="25">
        <f t="shared" si="1"/>
        <v>1.4059490084094572E-4</v>
      </c>
      <c r="D49" s="25">
        <f t="shared" si="1"/>
        <v>3.5235792965271568E-6</v>
      </c>
      <c r="E49" s="25">
        <f>E35-E42</f>
        <v>2.3904376131699944E-6</v>
      </c>
      <c r="F49" s="25">
        <f t="shared" si="1"/>
        <v>2.1962808763541751E-6</v>
      </c>
      <c r="G49" s="25">
        <f t="shared" si="1"/>
        <v>5.8234830325853536E-6</v>
      </c>
      <c r="H49" s="25">
        <f t="shared" si="1"/>
        <v>6.1948590502286863E-6</v>
      </c>
      <c r="I49" s="25">
        <f t="shared" si="1"/>
        <v>5.7854740827750774E-5</v>
      </c>
      <c r="J49" s="26">
        <f t="shared" si="1"/>
        <v>-1.4940183403383534E-5</v>
      </c>
    </row>
    <row r="50" spans="2:28" ht="15.75" thickBot="1" x14ac:dyDescent="0.3">
      <c r="B50" s="27" t="s">
        <v>24</v>
      </c>
      <c r="C50" s="28">
        <f t="shared" si="1"/>
        <v>-7.8519759938445977E-8</v>
      </c>
      <c r="D50" s="28">
        <f t="shared" si="1"/>
        <v>-1.954962490779909E-8</v>
      </c>
      <c r="E50" s="28">
        <f t="shared" si="1"/>
        <v>-2.3317091607521367E-8</v>
      </c>
      <c r="F50" s="28">
        <f t="shared" si="1"/>
        <v>-2.3663620879466729E-8</v>
      </c>
      <c r="G50" s="28">
        <f t="shared" si="1"/>
        <v>-2.0725656685316113E-8</v>
      </c>
      <c r="H50" s="28">
        <f t="shared" si="1"/>
        <v>-2.1816768203120402E-8</v>
      </c>
      <c r="I50" s="28">
        <f t="shared" si="1"/>
        <v>-1.700298949969242E-8</v>
      </c>
      <c r="J50" s="29">
        <f t="shared" si="1"/>
        <v>-2.7374015104665551E-8</v>
      </c>
    </row>
    <row r="54" spans="2:28" ht="15.75" x14ac:dyDescent="0.25">
      <c r="B54" s="58" t="s">
        <v>33</v>
      </c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</row>
    <row r="55" spans="2:28" ht="15.75" thickBot="1" x14ac:dyDescent="0.3">
      <c r="B55" s="56"/>
    </row>
    <row r="56" spans="2:28" ht="15.75" x14ac:dyDescent="0.25">
      <c r="B56" s="79" t="s">
        <v>28</v>
      </c>
      <c r="C56" s="80"/>
      <c r="D56" s="80"/>
      <c r="E56" s="80"/>
      <c r="F56" s="80"/>
      <c r="G56" s="80"/>
      <c r="H56" s="80"/>
      <c r="I56" s="80"/>
      <c r="J56" s="81"/>
    </row>
    <row r="57" spans="2:28" ht="27" x14ac:dyDescent="0.25">
      <c r="B57" s="16"/>
      <c r="C57" s="17" t="s">
        <v>2</v>
      </c>
      <c r="D57" s="17" t="s">
        <v>3</v>
      </c>
      <c r="E57" s="17" t="s">
        <v>4</v>
      </c>
      <c r="F57" s="17" t="s">
        <v>5</v>
      </c>
      <c r="G57" s="17" t="s">
        <v>6</v>
      </c>
      <c r="H57" s="17" t="s">
        <v>7</v>
      </c>
      <c r="I57" s="17" t="s">
        <v>8</v>
      </c>
      <c r="J57" s="18" t="s">
        <v>9</v>
      </c>
    </row>
    <row r="58" spans="2:28" x14ac:dyDescent="0.25">
      <c r="B58" s="16" t="s">
        <v>23</v>
      </c>
      <c r="C58" s="23">
        <f>'Preferred Plan'!C114</f>
        <v>-0.16340921767050309</v>
      </c>
      <c r="D58" s="23">
        <f>'Preferred Plan'!D114</f>
        <v>-0.37300215629179523</v>
      </c>
      <c r="E58" s="23">
        <f>'Preferred Plan'!E114</f>
        <v>-0.11638263612263997</v>
      </c>
      <c r="F58" s="23">
        <f>'Preferred Plan'!F114</f>
        <v>-3.4840364313058939E-2</v>
      </c>
      <c r="G58" s="23">
        <f>'Preferred Plan'!G114</f>
        <v>-0.27513213264086878</v>
      </c>
      <c r="H58" s="23">
        <f>'Preferred Plan'!H114</f>
        <v>-4.2976196370276241E-2</v>
      </c>
      <c r="I58" s="23">
        <f>'Preferred Plan'!I114</f>
        <v>-3.960210962465581E-2</v>
      </c>
      <c r="J58" s="24">
        <f>'Preferred Plan'!J114</f>
        <v>-3.6276485597943052E-4</v>
      </c>
    </row>
    <row r="59" spans="2:28" x14ac:dyDescent="0.25">
      <c r="B59" s="16" t="s">
        <v>21</v>
      </c>
      <c r="C59" s="25">
        <f>'Preferred Plan'!C115</f>
        <v>-6.5260012290542846E-2</v>
      </c>
      <c r="D59" s="25">
        <f>'Preferred Plan'!D115</f>
        <v>-0.3728856460016497</v>
      </c>
      <c r="E59" s="25">
        <f>'Preferred Plan'!E115</f>
        <v>-0.11481957823417158</v>
      </c>
      <c r="F59" s="25">
        <f>'Preferred Plan'!F115</f>
        <v>-3.1676057732975223E-2</v>
      </c>
      <c r="G59" s="25">
        <f>'Preferred Plan'!G115</f>
        <v>-0.26596189863010095</v>
      </c>
      <c r="H59" s="25">
        <f>'Preferred Plan'!H115</f>
        <v>-3.2616793093497881E-2</v>
      </c>
      <c r="I59" s="25">
        <f>'Preferred Plan'!I115</f>
        <v>-3.9657408715672395E-2</v>
      </c>
      <c r="J59" s="26">
        <f>'Preferred Plan'!J115</f>
        <v>-9.0460447227658225E-6</v>
      </c>
    </row>
    <row r="60" spans="2:28" x14ac:dyDescent="0.25">
      <c r="B60" s="16" t="s">
        <v>22</v>
      </c>
      <c r="C60" s="25">
        <f>'Preferred Plan'!C116</f>
        <v>-3.5546249582956101E-3</v>
      </c>
      <c r="D60" s="25">
        <f>'Preferred Plan'!D116</f>
        <v>-2.5269615612126263E-4</v>
      </c>
      <c r="E60" s="25">
        <f>'Preferred Plan'!E116</f>
        <v>-3.1087935680190554E-2</v>
      </c>
      <c r="F60" s="25">
        <f>'Preferred Plan'!F116</f>
        <v>-9.2524384978171954E-3</v>
      </c>
      <c r="G60" s="25">
        <f>'Preferred Plan'!G116</f>
        <v>-0.17968124202757321</v>
      </c>
      <c r="H60" s="25">
        <f>'Preferred Plan'!H116</f>
        <v>-1.876929840629122E-2</v>
      </c>
      <c r="I60" s="25">
        <f>'Preferred Plan'!I116</f>
        <v>-6.4900839842551574E-4</v>
      </c>
      <c r="J60" s="26">
        <f>'Preferred Plan'!J116</f>
        <v>-3.8325607648733719E-4</v>
      </c>
    </row>
    <row r="61" spans="2:28" ht="15.75" thickBot="1" x14ac:dyDescent="0.3">
      <c r="B61" s="27" t="s">
        <v>24</v>
      </c>
      <c r="C61" s="28">
        <f>'Preferred Plan'!C117</f>
        <v>-0.6615426099365076</v>
      </c>
      <c r="D61" s="28">
        <f>'Preferred Plan'!D117</f>
        <v>1.6973301814032782E-5</v>
      </c>
      <c r="E61" s="28">
        <f>'Preferred Plan'!E117</f>
        <v>2.1531880262926072E-5</v>
      </c>
      <c r="F61" s="28">
        <f>'Preferred Plan'!F117</f>
        <v>1.5281479058748547E-5</v>
      </c>
      <c r="G61" s="28">
        <f>'Preferred Plan'!G117</f>
        <v>1.380461313697512E-5</v>
      </c>
      <c r="H61" s="28">
        <f>'Preferred Plan'!H117</f>
        <v>1.1854486251905438E-5</v>
      </c>
      <c r="I61" s="28">
        <f>'Preferred Plan'!I117</f>
        <v>2.2426395706265368E-6</v>
      </c>
      <c r="J61" s="29">
        <f>'Preferred Plan'!J117</f>
        <v>2.5642899257427575E-5</v>
      </c>
    </row>
    <row r="62" spans="2:28" ht="15.75" thickBot="1" x14ac:dyDescent="0.3"/>
    <row r="63" spans="2:28" ht="15.75" x14ac:dyDescent="0.25">
      <c r="B63" s="79" t="s">
        <v>29</v>
      </c>
      <c r="C63" s="80"/>
      <c r="D63" s="80"/>
      <c r="E63" s="80"/>
      <c r="F63" s="80"/>
      <c r="G63" s="80"/>
      <c r="H63" s="80"/>
      <c r="I63" s="80"/>
      <c r="J63" s="81"/>
    </row>
    <row r="64" spans="2:28" ht="27" x14ac:dyDescent="0.25">
      <c r="B64" s="16"/>
      <c r="C64" s="17" t="s">
        <v>2</v>
      </c>
      <c r="D64" s="17" t="s">
        <v>3</v>
      </c>
      <c r="E64" s="17" t="s">
        <v>4</v>
      </c>
      <c r="F64" s="17" t="s">
        <v>5</v>
      </c>
      <c r="G64" s="17" t="s">
        <v>6</v>
      </c>
      <c r="H64" s="17" t="s">
        <v>7</v>
      </c>
      <c r="I64" s="17" t="s">
        <v>8</v>
      </c>
      <c r="J64" s="18" t="s">
        <v>9</v>
      </c>
    </row>
    <row r="65" spans="2:28" x14ac:dyDescent="0.25">
      <c r="B65" s="16" t="s">
        <v>23</v>
      </c>
      <c r="C65" s="23">
        <f>'Alternate Scenario'!C114</f>
        <v>-0.16304010706685945</v>
      </c>
      <c r="D65" s="23">
        <f>'Alternate Scenario'!D114</f>
        <v>-0.37300051548244184</v>
      </c>
      <c r="E65" s="23">
        <f>'Alternate Scenario'!E114</f>
        <v>-0.11638394894718285</v>
      </c>
      <c r="F65" s="23">
        <f>'Alternate Scenario'!F114</f>
        <v>-3.4842095086922681E-2</v>
      </c>
      <c r="G65" s="23">
        <f>'Alternate Scenario'!G114</f>
        <v>-0.2751381099597926</v>
      </c>
      <c r="H65" s="23">
        <f>'Alternate Scenario'!H114</f>
        <v>-4.2983718075111345E-2</v>
      </c>
      <c r="I65" s="23">
        <f>'Alternate Scenario'!I114</f>
        <v>-3.9656230182645059E-2</v>
      </c>
      <c r="J65" s="24">
        <f>'Alternate Scenario'!J114</f>
        <v>-3.4755053008942436E-4</v>
      </c>
    </row>
    <row r="66" spans="2:28" x14ac:dyDescent="0.25">
      <c r="B66" s="16" t="s">
        <v>21</v>
      </c>
      <c r="C66" s="25">
        <f>'Alternate Scenario'!C115</f>
        <v>-6.5255310625364757E-2</v>
      </c>
      <c r="D66" s="25">
        <f>'Alternate Scenario'!D115</f>
        <v>-0.37288119056183999</v>
      </c>
      <c r="E66" s="25">
        <f>'Alternate Scenario'!E115</f>
        <v>-0.11481654733163638</v>
      </c>
      <c r="F66" s="25">
        <f>'Alternate Scenario'!F115</f>
        <v>-3.1673721423981463E-2</v>
      </c>
      <c r="G66" s="25">
        <f>'Alternate Scenario'!G115</f>
        <v>-0.26596034072118024</v>
      </c>
      <c r="H66" s="25">
        <f>'Alternate Scenario'!H115</f>
        <v>-3.2614852381784645E-2</v>
      </c>
      <c r="I66" s="25">
        <f>'Alternate Scenario'!I115</f>
        <v>-3.9654822484711992E-2</v>
      </c>
      <c r="J66" s="26">
        <f>'Alternate Scenario'!J115</f>
        <v>-7.0525111392383268E-6</v>
      </c>
    </row>
    <row r="67" spans="2:28" x14ac:dyDescent="0.25">
      <c r="B67" s="16" t="s">
        <v>22</v>
      </c>
      <c r="C67" s="25">
        <f>'Alternate Scenario'!C116</f>
        <v>-3.0128544801805157E-4</v>
      </c>
      <c r="D67" s="25">
        <f>'Alternate Scenario'!D116</f>
        <v>-2.5621973541778973E-4</v>
      </c>
      <c r="E67" s="25">
        <f>'Alternate Scenario'!E116</f>
        <v>-3.1099315135592238E-2</v>
      </c>
      <c r="F67" s="25">
        <f>'Alternate Scenario'!F116</f>
        <v>-9.2565136495929793E-3</v>
      </c>
      <c r="G67" s="25">
        <f>'Alternate Scenario'!G116</f>
        <v>-0.17973513771526622</v>
      </c>
      <c r="H67" s="25">
        <f>'Alternate Scenario'!H116</f>
        <v>-1.8779151947072949E-2</v>
      </c>
      <c r="I67" s="25">
        <f>'Alternate Scenario'!I116</f>
        <v>-7.0695790880707097E-4</v>
      </c>
      <c r="J67" s="26">
        <f>'Alternate Scenario'!J116</f>
        <v>-3.6831589308393696E-4</v>
      </c>
    </row>
    <row r="68" spans="2:28" ht="15.75" thickBot="1" x14ac:dyDescent="0.3">
      <c r="B68" s="27" t="s">
        <v>24</v>
      </c>
      <c r="C68" s="28">
        <f>'Alternate Scenario'!C117</f>
        <v>-0.66152550629374762</v>
      </c>
      <c r="D68" s="28">
        <f>'Alternate Scenario'!D117</f>
        <v>1.6992851438940582E-5</v>
      </c>
      <c r="E68" s="28">
        <f>'Alternate Scenario'!E117</f>
        <v>2.1555197354566902E-5</v>
      </c>
      <c r="F68" s="28">
        <f>'Alternate Scenario'!F117</f>
        <v>1.5305142679644666E-5</v>
      </c>
      <c r="G68" s="28">
        <f>'Alternate Scenario'!G117</f>
        <v>1.3825338793654884E-5</v>
      </c>
      <c r="H68" s="28">
        <f>'Alternate Scenario'!H117</f>
        <v>1.18763030200697E-5</v>
      </c>
      <c r="I68" s="28">
        <f>'Alternate Scenario'!I117</f>
        <v>2.2596425601262292E-6</v>
      </c>
      <c r="J68" s="29">
        <f>'Alternate Scenario'!J117</f>
        <v>2.5670273272493382E-5</v>
      </c>
    </row>
    <row r="69" spans="2:28" ht="15.75" thickBot="1" x14ac:dyDescent="0.3"/>
    <row r="70" spans="2:28" ht="15.75" x14ac:dyDescent="0.25">
      <c r="B70" s="79" t="s">
        <v>30</v>
      </c>
      <c r="C70" s="80"/>
      <c r="D70" s="80"/>
      <c r="E70" s="80"/>
      <c r="F70" s="80"/>
      <c r="G70" s="80"/>
      <c r="H70" s="80"/>
      <c r="I70" s="80"/>
      <c r="J70" s="81"/>
    </row>
    <row r="71" spans="2:28" ht="27" x14ac:dyDescent="0.25">
      <c r="B71" s="16"/>
      <c r="C71" s="17" t="s">
        <v>2</v>
      </c>
      <c r="D71" s="17" t="s">
        <v>3</v>
      </c>
      <c r="E71" s="17" t="s">
        <v>4</v>
      </c>
      <c r="F71" s="17" t="s">
        <v>5</v>
      </c>
      <c r="G71" s="17" t="s">
        <v>6</v>
      </c>
      <c r="H71" s="17" t="s">
        <v>7</v>
      </c>
      <c r="I71" s="17" t="s">
        <v>8</v>
      </c>
      <c r="J71" s="18" t="s">
        <v>9</v>
      </c>
    </row>
    <row r="72" spans="2:28" x14ac:dyDescent="0.25">
      <c r="B72" s="16" t="s">
        <v>23</v>
      </c>
      <c r="C72" s="23">
        <f>C58-C65</f>
        <v>-3.691106036436409E-4</v>
      </c>
      <c r="D72" s="23">
        <f t="shared" ref="C72:J75" si="2">D58-D65</f>
        <v>-1.6408093533870627E-6</v>
      </c>
      <c r="E72" s="23">
        <f t="shared" si="2"/>
        <v>1.3128245428817298E-6</v>
      </c>
      <c r="F72" s="23">
        <f t="shared" si="2"/>
        <v>1.7307738637423187E-6</v>
      </c>
      <c r="G72" s="23">
        <f t="shared" si="2"/>
        <v>5.9773189238221391E-6</v>
      </c>
      <c r="H72" s="23">
        <f t="shared" si="2"/>
        <v>7.5217048351033933E-6</v>
      </c>
      <c r="I72" s="23">
        <f t="shared" si="2"/>
        <v>5.4120557989249807E-5</v>
      </c>
      <c r="J72" s="24">
        <f t="shared" si="2"/>
        <v>-1.5214325890006164E-5</v>
      </c>
    </row>
    <row r="73" spans="2:28" x14ac:dyDescent="0.25">
      <c r="B73" s="16" t="s">
        <v>21</v>
      </c>
      <c r="C73" s="25">
        <f t="shared" si="2"/>
        <v>-4.7016651780890095E-6</v>
      </c>
      <c r="D73" s="25">
        <f t="shared" si="2"/>
        <v>-4.4554398097029768E-6</v>
      </c>
      <c r="E73" s="25">
        <f t="shared" si="2"/>
        <v>-3.0309025352004415E-6</v>
      </c>
      <c r="F73" s="25">
        <f t="shared" si="2"/>
        <v>-2.3363089937597503E-6</v>
      </c>
      <c r="G73" s="25">
        <f t="shared" si="2"/>
        <v>-1.5579089207018448E-6</v>
      </c>
      <c r="H73" s="25">
        <f t="shared" si="2"/>
        <v>-1.9407117132358431E-6</v>
      </c>
      <c r="I73" s="25">
        <f t="shared" si="2"/>
        <v>-2.5862309604024469E-6</v>
      </c>
      <c r="J73" s="26">
        <f t="shared" si="2"/>
        <v>-1.9935335835274957E-6</v>
      </c>
    </row>
    <row r="74" spans="2:28" x14ac:dyDescent="0.25">
      <c r="B74" s="16" t="s">
        <v>22</v>
      </c>
      <c r="C74" s="25">
        <f t="shared" si="2"/>
        <v>-3.2533395102775585E-3</v>
      </c>
      <c r="D74" s="25">
        <f t="shared" si="2"/>
        <v>3.5235792965271026E-6</v>
      </c>
      <c r="E74" s="25">
        <f t="shared" si="2"/>
        <v>1.1379455401683974E-5</v>
      </c>
      <c r="F74" s="25">
        <f t="shared" si="2"/>
        <v>4.0751517757838668E-6</v>
      </c>
      <c r="G74" s="25">
        <f t="shared" si="2"/>
        <v>5.3895687693011896E-5</v>
      </c>
      <c r="H74" s="25">
        <f t="shared" si="2"/>
        <v>9.8535407817290643E-6</v>
      </c>
      <c r="I74" s="25">
        <f t="shared" si="2"/>
        <v>5.7949510381555226E-5</v>
      </c>
      <c r="J74" s="26">
        <f t="shared" si="2"/>
        <v>-1.494018340340023E-5</v>
      </c>
    </row>
    <row r="75" spans="2:28" ht="15.75" thickBot="1" x14ac:dyDescent="0.3">
      <c r="B75" s="27" t="s">
        <v>24</v>
      </c>
      <c r="C75" s="28">
        <f t="shared" si="2"/>
        <v>-1.7103642759974669E-5</v>
      </c>
      <c r="D75" s="28">
        <f t="shared" si="2"/>
        <v>-1.954962490779909E-8</v>
      </c>
      <c r="E75" s="28">
        <f t="shared" si="2"/>
        <v>-2.3317091640830091E-8</v>
      </c>
      <c r="F75" s="28">
        <f t="shared" si="2"/>
        <v>-2.3663620896119397E-8</v>
      </c>
      <c r="G75" s="28">
        <f t="shared" si="2"/>
        <v>-2.0725656679764659E-8</v>
      </c>
      <c r="H75" s="28">
        <f t="shared" si="2"/>
        <v>-2.1816768164261918E-8</v>
      </c>
      <c r="I75" s="28">
        <f t="shared" si="2"/>
        <v>-1.700298949969242E-8</v>
      </c>
      <c r="J75" s="29">
        <f t="shared" si="2"/>
        <v>-2.7374015065807067E-8</v>
      </c>
    </row>
    <row r="79" spans="2:28" ht="15.75" x14ac:dyDescent="0.25">
      <c r="B79" s="58" t="s">
        <v>34</v>
      </c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</row>
    <row r="80" spans="2:28" ht="15.75" thickBot="1" x14ac:dyDescent="0.3"/>
    <row r="81" spans="2:10" ht="15.75" x14ac:dyDescent="0.25">
      <c r="B81" s="79" t="s">
        <v>28</v>
      </c>
      <c r="C81" s="80"/>
      <c r="D81" s="80"/>
      <c r="E81" s="80"/>
      <c r="F81" s="80"/>
      <c r="G81" s="80"/>
      <c r="H81" s="80"/>
      <c r="I81" s="80"/>
      <c r="J81" s="81"/>
    </row>
    <row r="82" spans="2:10" ht="27" x14ac:dyDescent="0.25">
      <c r="B82" s="16"/>
      <c r="C82" s="17" t="s">
        <v>2</v>
      </c>
      <c r="D82" s="17" t="s">
        <v>3</v>
      </c>
      <c r="E82" s="17" t="s">
        <v>4</v>
      </c>
      <c r="F82" s="17" t="s">
        <v>5</v>
      </c>
      <c r="G82" s="17" t="s">
        <v>6</v>
      </c>
      <c r="H82" s="17" t="s">
        <v>7</v>
      </c>
      <c r="I82" s="17" t="s">
        <v>8</v>
      </c>
      <c r="J82" s="18" t="s">
        <v>9</v>
      </c>
    </row>
    <row r="83" spans="2:10" x14ac:dyDescent="0.25">
      <c r="B83" s="16" t="s">
        <v>23</v>
      </c>
      <c r="C83" s="23">
        <f>'Preferred Plan'!C163</f>
        <v>5.0406843096190094E-3</v>
      </c>
      <c r="D83" s="23">
        <f>'Preferred Plan'!D163</f>
        <v>7.8607881566483129E-3</v>
      </c>
      <c r="E83" s="23">
        <f>'Preferred Plan'!E163</f>
        <v>7.4038767908673588E-3</v>
      </c>
      <c r="F83" s="23">
        <f>'Preferred Plan'!F163</f>
        <v>3.2837781624021735E-3</v>
      </c>
      <c r="G83" s="23">
        <f>'Preferred Plan'!G163</f>
        <v>7.6185415289481808E-3</v>
      </c>
      <c r="H83" s="23">
        <f>'Preferred Plan'!H163</f>
        <v>-1.1541609171225264E-3</v>
      </c>
      <c r="I83" s="23">
        <f>'Preferred Plan'!I163</f>
        <v>5.8732792531673459E-3</v>
      </c>
      <c r="J83" s="24">
        <f>'Preferred Plan'!J163</f>
        <v>2.6326536129248788E-3</v>
      </c>
    </row>
    <row r="84" spans="2:10" x14ac:dyDescent="0.25">
      <c r="B84" s="16" t="s">
        <v>21</v>
      </c>
      <c r="C84" s="25">
        <f>'Preferred Plan'!C164</f>
        <v>4.9473294191630214E-3</v>
      </c>
      <c r="D84" s="25">
        <f>'Preferred Plan'!D164</f>
        <v>8.0925543080882182E-3</v>
      </c>
      <c r="E84" s="25">
        <f>'Preferred Plan'!E164</f>
        <v>7.7682667113534607E-3</v>
      </c>
      <c r="F84" s="25">
        <f>'Preferred Plan'!F164</f>
        <v>3.8397758872783351E-3</v>
      </c>
      <c r="G84" s="25">
        <f>'Preferred Plan'!G164</f>
        <v>8.14170865965228E-3</v>
      </c>
      <c r="H84" s="25">
        <f>'Preferred Plan'!H164</f>
        <v>1.9529196993359199E-4</v>
      </c>
      <c r="I84" s="25">
        <f>'Preferred Plan'!I164</f>
        <v>5.7616299304078019E-3</v>
      </c>
      <c r="J84" s="26">
        <f>'Preferred Plan'!J164</f>
        <v>2.9877910198145953E-3</v>
      </c>
    </row>
    <row r="85" spans="2:10" x14ac:dyDescent="0.25">
      <c r="B85" s="16" t="s">
        <v>22</v>
      </c>
      <c r="C85" s="25">
        <f>'Preferred Plan'!C165</f>
        <v>-9.8427759335234513E-5</v>
      </c>
      <c r="D85" s="25">
        <f>'Preferred Plan'!D165</f>
        <v>-2.5269615612126263E-4</v>
      </c>
      <c r="E85" s="25">
        <f>'Preferred Plan'!E165</f>
        <v>-3.7929209014266329E-4</v>
      </c>
      <c r="F85" s="25">
        <f>'Preferred Plan'!F165</f>
        <v>-4.8933052933043393E-4</v>
      </c>
      <c r="G85" s="25">
        <f>'Preferred Plan'!G165</f>
        <v>-5.0194916301672383E-4</v>
      </c>
      <c r="H85" s="25">
        <f>'Preferred Plan'!H165</f>
        <v>-1.2193848348767411E-3</v>
      </c>
      <c r="I85" s="25">
        <f>'Preferred Plan'!I165</f>
        <v>9.3004272043228919E-5</v>
      </c>
      <c r="J85" s="26">
        <f>'Preferred Plan'!J165</f>
        <v>-3.8325607648733719E-4</v>
      </c>
    </row>
    <row r="86" spans="2:10" ht="15.75" thickBot="1" x14ac:dyDescent="0.3">
      <c r="B86" s="27" t="s">
        <v>24</v>
      </c>
      <c r="C86" s="28">
        <f>'Preferred Plan'!C166</f>
        <v>1.8418519100866783E-4</v>
      </c>
      <c r="D86" s="28">
        <f>'Preferred Plan'!D166</f>
        <v>1.6973301814032782E-5</v>
      </c>
      <c r="E86" s="28">
        <f>'Preferred Plan'!E166</f>
        <v>2.1531880262926072E-5</v>
      </c>
      <c r="F86" s="28">
        <f>'Preferred Plan'!F166</f>
        <v>1.5281479058748547E-5</v>
      </c>
      <c r="G86" s="28">
        <f>'Preferred Plan'!G166</f>
        <v>1.380461313697512E-5</v>
      </c>
      <c r="H86" s="28">
        <f>'Preferred Plan'!H166</f>
        <v>1.1854486251905438E-5</v>
      </c>
      <c r="I86" s="28">
        <f>'Preferred Plan'!I166</f>
        <v>2.2426395706265368E-6</v>
      </c>
      <c r="J86" s="29">
        <f>'Preferred Plan'!J166</f>
        <v>2.5642899257427575E-5</v>
      </c>
    </row>
    <row r="87" spans="2:10" ht="15.75" thickBot="1" x14ac:dyDescent="0.3"/>
    <row r="88" spans="2:10" ht="15.75" x14ac:dyDescent="0.25">
      <c r="B88" s="79" t="s">
        <v>29</v>
      </c>
      <c r="C88" s="80"/>
      <c r="D88" s="80"/>
      <c r="E88" s="80"/>
      <c r="F88" s="80"/>
      <c r="G88" s="80"/>
      <c r="H88" s="80"/>
      <c r="I88" s="80"/>
      <c r="J88" s="81"/>
    </row>
    <row r="89" spans="2:10" ht="27" x14ac:dyDescent="0.25">
      <c r="B89" s="16"/>
      <c r="C89" s="17" t="s">
        <v>2</v>
      </c>
      <c r="D89" s="17" t="s">
        <v>3</v>
      </c>
      <c r="E89" s="17" t="s">
        <v>4</v>
      </c>
      <c r="F89" s="17" t="s">
        <v>5</v>
      </c>
      <c r="G89" s="17" t="s">
        <v>6</v>
      </c>
      <c r="H89" s="17" t="s">
        <v>7</v>
      </c>
      <c r="I89" s="17" t="s">
        <v>8</v>
      </c>
      <c r="J89" s="18" t="s">
        <v>9</v>
      </c>
    </row>
    <row r="90" spans="2:10" x14ac:dyDescent="0.25">
      <c r="B90" s="16" t="s">
        <v>23</v>
      </c>
      <c r="C90" s="23">
        <f>'Alternate Scenario'!C163</f>
        <v>4.83865400886922E-3</v>
      </c>
      <c r="D90" s="23">
        <f>'Alternate Scenario'!D163</f>
        <v>7.8578891522646747E-3</v>
      </c>
      <c r="E90" s="23">
        <f>'Alternate Scenario'!E163</f>
        <v>7.4028210257140181E-3</v>
      </c>
      <c r="F90" s="23">
        <f>'Alternate Scenario'!F163</f>
        <v>3.282783146560264E-3</v>
      </c>
      <c r="G90" s="23">
        <f>'Alternate Scenario'!G163</f>
        <v>7.6133437358208208E-3</v>
      </c>
      <c r="H90" s="23">
        <f>'Alternate Scenario'!H163</f>
        <v>-1.1593997777938736E-3</v>
      </c>
      <c r="I90" s="23">
        <f>'Alternate Scenario'!I163</f>
        <v>5.8147831397737824E-3</v>
      </c>
      <c r="J90" s="24">
        <f>'Alternate Scenario'!J163</f>
        <v>2.6479177046566217E-3</v>
      </c>
    </row>
    <row r="91" spans="2:10" x14ac:dyDescent="0.25">
      <c r="B91" s="16" t="s">
        <v>21</v>
      </c>
      <c r="C91" s="25">
        <f>'Alternate Scenario'!C164</f>
        <v>4.9497602987170538E-3</v>
      </c>
      <c r="D91" s="25">
        <f>'Alternate Scenario'!D164</f>
        <v>8.0951645109056287E-3</v>
      </c>
      <c r="E91" s="25">
        <f>'Alternate Scenario'!E164</f>
        <v>7.7717991260703497E-3</v>
      </c>
      <c r="F91" s="25">
        <f>'Alternate Scenario'!F164</f>
        <v>3.8421809507669046E-3</v>
      </c>
      <c r="G91" s="25">
        <f>'Alternate Scenario'!G164</f>
        <v>8.1440542398773467E-3</v>
      </c>
      <c r="H91" s="25">
        <f>'Alternate Scenario'!H164</f>
        <v>1.9732992081132882E-4</v>
      </c>
      <c r="I91" s="25">
        <f>'Alternate Scenario'!I164</f>
        <v>5.7644054190441104E-3</v>
      </c>
      <c r="J91" s="26">
        <f>'Alternate Scenario'!J164</f>
        <v>2.9897899393767024E-3</v>
      </c>
    </row>
    <row r="92" spans="2:10" x14ac:dyDescent="0.25">
      <c r="B92" s="16" t="s">
        <v>22</v>
      </c>
      <c r="C92" s="25">
        <f>'Alternate Scenario'!C165</f>
        <v>-3.0128544801805157E-4</v>
      </c>
      <c r="D92" s="25">
        <f>'Alternate Scenario'!D165</f>
        <v>-2.5621973541778973E-4</v>
      </c>
      <c r="E92" s="25">
        <f>'Alternate Scenario'!E165</f>
        <v>-3.8159352534770653E-4</v>
      </c>
      <c r="F92" s="25">
        <f>'Alternate Scenario'!F165</f>
        <v>-4.9072157982127937E-4</v>
      </c>
      <c r="G92" s="25">
        <f>'Alternate Scenario'!G165</f>
        <v>-5.075298968358011E-4</v>
      </c>
      <c r="H92" s="25">
        <f>'Alternate Scenario'!H165</f>
        <v>-1.2244465622367972E-3</v>
      </c>
      <c r="I92" s="25">
        <f>'Alternate Scenario'!I165</f>
        <v>3.5155849185741769E-5</v>
      </c>
      <c r="J92" s="26">
        <f>'Alternate Scenario'!J165</f>
        <v>-3.6831589308393696E-4</v>
      </c>
    </row>
    <row r="93" spans="2:10" ht="15.75" thickBot="1" x14ac:dyDescent="0.3">
      <c r="B93" s="27" t="s">
        <v>24</v>
      </c>
      <c r="C93" s="28">
        <f>'Alternate Scenario'!C166</f>
        <v>1.8425967119498621E-4</v>
      </c>
      <c r="D93" s="28">
        <f>'Alternate Scenario'!D166</f>
        <v>1.6992851438940582E-5</v>
      </c>
      <c r="E93" s="28">
        <f>'Alternate Scenario'!E166</f>
        <v>2.1555197354566902E-5</v>
      </c>
      <c r="F93" s="28">
        <f>'Alternate Scenario'!F166</f>
        <v>1.5305142679644666E-5</v>
      </c>
      <c r="G93" s="28">
        <f>'Alternate Scenario'!G166</f>
        <v>1.3825338793654884E-5</v>
      </c>
      <c r="H93" s="28">
        <f>'Alternate Scenario'!H166</f>
        <v>1.18763030200697E-5</v>
      </c>
      <c r="I93" s="28">
        <f>'Alternate Scenario'!I166</f>
        <v>2.2596425601262292E-6</v>
      </c>
      <c r="J93" s="29">
        <f>'Alternate Scenario'!J166</f>
        <v>2.5670273272493382E-5</v>
      </c>
    </row>
    <row r="94" spans="2:10" ht="15.75" thickBot="1" x14ac:dyDescent="0.3"/>
    <row r="95" spans="2:10" ht="15.75" x14ac:dyDescent="0.25">
      <c r="B95" s="79" t="s">
        <v>30</v>
      </c>
      <c r="C95" s="80"/>
      <c r="D95" s="80"/>
      <c r="E95" s="80"/>
      <c r="F95" s="80"/>
      <c r="G95" s="80"/>
      <c r="H95" s="80"/>
      <c r="I95" s="80"/>
      <c r="J95" s="81"/>
    </row>
    <row r="96" spans="2:10" ht="27" x14ac:dyDescent="0.25">
      <c r="B96" s="16"/>
      <c r="C96" s="17" t="s">
        <v>2</v>
      </c>
      <c r="D96" s="17" t="s">
        <v>3</v>
      </c>
      <c r="E96" s="17" t="s">
        <v>4</v>
      </c>
      <c r="F96" s="17" t="s">
        <v>5</v>
      </c>
      <c r="G96" s="17" t="s">
        <v>6</v>
      </c>
      <c r="H96" s="17" t="s">
        <v>7</v>
      </c>
      <c r="I96" s="17" t="s">
        <v>8</v>
      </c>
      <c r="J96" s="18" t="s">
        <v>9</v>
      </c>
    </row>
    <row r="97" spans="2:10" x14ac:dyDescent="0.25">
      <c r="B97" s="16" t="s">
        <v>23</v>
      </c>
      <c r="C97" s="23">
        <f>C83-C90</f>
        <v>2.020303007497894E-4</v>
      </c>
      <c r="D97" s="23">
        <f t="shared" ref="C97:J100" si="3">D83-D90</f>
        <v>2.8990043836382012E-6</v>
      </c>
      <c r="E97" s="23">
        <f t="shared" si="3"/>
        <v>1.0557651533406667E-6</v>
      </c>
      <c r="F97" s="23">
        <f t="shared" si="3"/>
        <v>9.9501584190954395E-7</v>
      </c>
      <c r="G97" s="23">
        <f t="shared" si="3"/>
        <v>5.1977931273599828E-6</v>
      </c>
      <c r="H97" s="23">
        <f t="shared" si="3"/>
        <v>5.2388606713471998E-6</v>
      </c>
      <c r="I97" s="23">
        <f t="shared" si="3"/>
        <v>5.8496113393563531E-5</v>
      </c>
      <c r="J97" s="24">
        <f t="shared" si="3"/>
        <v>-1.5264091731742938E-5</v>
      </c>
    </row>
    <row r="98" spans="2:10" x14ac:dyDescent="0.25">
      <c r="B98" s="16" t="s">
        <v>21</v>
      </c>
      <c r="C98" s="25">
        <f t="shared" si="3"/>
        <v>-2.4308795540323516E-6</v>
      </c>
      <c r="D98" s="25">
        <f t="shared" si="3"/>
        <v>-2.6102028174105479E-6</v>
      </c>
      <c r="E98" s="25">
        <f t="shared" si="3"/>
        <v>-3.5324147168889694E-6</v>
      </c>
      <c r="F98" s="25">
        <f t="shared" si="3"/>
        <v>-2.4050634885694651E-6</v>
      </c>
      <c r="G98" s="25">
        <f t="shared" si="3"/>
        <v>-2.345580225066729E-6</v>
      </c>
      <c r="H98" s="25">
        <f t="shared" si="3"/>
        <v>-2.0379508777368274E-6</v>
      </c>
      <c r="I98" s="25">
        <f t="shared" si="3"/>
        <v>-2.7754886363084985E-6</v>
      </c>
      <c r="J98" s="26">
        <f t="shared" si="3"/>
        <v>-1.9989195621070328E-6</v>
      </c>
    </row>
    <row r="99" spans="2:10" x14ac:dyDescent="0.25">
      <c r="B99" s="16" t="s">
        <v>22</v>
      </c>
      <c r="C99" s="25">
        <f t="shared" si="3"/>
        <v>2.0285768868281707E-4</v>
      </c>
      <c r="D99" s="25">
        <f t="shared" si="3"/>
        <v>3.5235792965271026E-6</v>
      </c>
      <c r="E99" s="25">
        <f t="shared" si="3"/>
        <v>2.3014352050432446E-6</v>
      </c>
      <c r="F99" s="25">
        <f t="shared" si="3"/>
        <v>1.3910504908454463E-6</v>
      </c>
      <c r="G99" s="25">
        <f t="shared" si="3"/>
        <v>5.5807338190772644E-6</v>
      </c>
      <c r="H99" s="25">
        <f t="shared" si="3"/>
        <v>5.0617273600560807E-6</v>
      </c>
      <c r="I99" s="25">
        <f t="shared" si="3"/>
        <v>5.784842285748715E-5</v>
      </c>
      <c r="J99" s="26">
        <f t="shared" si="3"/>
        <v>-1.494018340340023E-5</v>
      </c>
    </row>
    <row r="100" spans="2:10" ht="15.75" thickBot="1" x14ac:dyDescent="0.3">
      <c r="B100" s="27" t="s">
        <v>24</v>
      </c>
      <c r="C100" s="28">
        <f t="shared" si="3"/>
        <v>-7.4480186318387617E-8</v>
      </c>
      <c r="D100" s="28">
        <f t="shared" si="3"/>
        <v>-1.954962490779909E-8</v>
      </c>
      <c r="E100" s="28">
        <f t="shared" si="3"/>
        <v>-2.3317091640830091E-8</v>
      </c>
      <c r="F100" s="28">
        <f t="shared" si="3"/>
        <v>-2.3663620896119397E-8</v>
      </c>
      <c r="G100" s="28">
        <f t="shared" si="3"/>
        <v>-2.0725656679764659E-8</v>
      </c>
      <c r="H100" s="28">
        <f t="shared" si="3"/>
        <v>-2.1816768164261918E-8</v>
      </c>
      <c r="I100" s="28">
        <f t="shared" si="3"/>
        <v>-1.700298949969242E-8</v>
      </c>
      <c r="J100" s="29">
        <f t="shared" si="3"/>
        <v>-2.7374015065807067E-8</v>
      </c>
    </row>
  </sheetData>
  <mergeCells count="12">
    <mergeCell ref="B6:J6"/>
    <mergeCell ref="B13:J13"/>
    <mergeCell ref="B20:J20"/>
    <mergeCell ref="B31:J31"/>
    <mergeCell ref="B38:J38"/>
    <mergeCell ref="B81:J81"/>
    <mergeCell ref="B88:J88"/>
    <mergeCell ref="B95:J95"/>
    <mergeCell ref="B45:J45"/>
    <mergeCell ref="B56:J56"/>
    <mergeCell ref="B63:J63"/>
    <mergeCell ref="B70:J7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91E6-C9B3-403A-A54C-E912255ADDFE}">
  <dimension ref="B1:AZ211"/>
  <sheetViews>
    <sheetView showGridLines="0" zoomScale="70" zoomScaleNormal="70" workbookViewId="0">
      <selection activeCell="C15" sqref="C15"/>
    </sheetView>
  </sheetViews>
  <sheetFormatPr defaultColWidth="9.140625" defaultRowHeight="15" outlineLevelRow="1" x14ac:dyDescent="0.25"/>
  <cols>
    <col min="1" max="1" width="6.42578125" style="2" customWidth="1"/>
    <col min="2" max="2" width="36.140625" style="2" customWidth="1"/>
    <col min="3" max="10" width="13.42578125" style="2" customWidth="1"/>
    <col min="11" max="11" width="7.5703125" style="2" customWidth="1"/>
    <col min="12" max="12" width="24.28515625" style="2" customWidth="1"/>
    <col min="13" max="20" width="11.7109375" style="2" customWidth="1"/>
    <col min="21" max="21" width="5" style="2" customWidth="1"/>
    <col min="22" max="22" width="20.85546875" style="2" customWidth="1"/>
    <col min="23" max="30" width="10.7109375" style="2" customWidth="1"/>
    <col min="31" max="31" width="4.5703125" style="2" customWidth="1"/>
    <col min="32" max="32" width="20.85546875" style="2" customWidth="1"/>
    <col min="33" max="38" width="10.7109375" style="2" customWidth="1"/>
    <col min="39" max="39" width="11.42578125" style="2" customWidth="1"/>
    <col min="40" max="40" width="10.7109375" style="2" customWidth="1"/>
    <col min="41" max="41" width="4.5703125" style="2" customWidth="1"/>
    <col min="42" max="42" width="20.85546875" style="2" customWidth="1"/>
    <col min="43" max="50" width="10.7109375" style="2" customWidth="1"/>
    <col min="51" max="16384" width="9.140625" style="2"/>
  </cols>
  <sheetData>
    <row r="1" spans="2:50" ht="15.75" x14ac:dyDescent="0.25">
      <c r="B1" s="78" t="s">
        <v>39</v>
      </c>
    </row>
    <row r="2" spans="2:50" ht="31.15" customHeight="1" x14ac:dyDescent="0.4">
      <c r="B2" s="1" t="s">
        <v>26</v>
      </c>
    </row>
    <row r="3" spans="2:50" ht="21" x14ac:dyDescent="0.35">
      <c r="B3" s="94" t="s">
        <v>38</v>
      </c>
      <c r="C3" s="94"/>
      <c r="D3" s="94"/>
      <c r="E3" s="94"/>
      <c r="F3" s="94"/>
      <c r="G3" s="94"/>
      <c r="H3" s="94"/>
      <c r="I3" s="94"/>
      <c r="J3" s="94"/>
      <c r="L3" s="94" t="s">
        <v>23</v>
      </c>
      <c r="M3" s="94"/>
      <c r="N3" s="94"/>
      <c r="O3" s="94"/>
      <c r="P3" s="94"/>
      <c r="Q3" s="94"/>
      <c r="R3" s="94"/>
      <c r="S3" s="94"/>
      <c r="T3" s="94"/>
      <c r="V3" s="94" t="s">
        <v>21</v>
      </c>
      <c r="W3" s="94"/>
      <c r="X3" s="94"/>
      <c r="Y3" s="94"/>
      <c r="Z3" s="94"/>
      <c r="AA3" s="94"/>
      <c r="AB3" s="94"/>
      <c r="AC3" s="94"/>
      <c r="AD3" s="94"/>
      <c r="AF3" s="94" t="s">
        <v>22</v>
      </c>
      <c r="AG3" s="94"/>
      <c r="AH3" s="94"/>
      <c r="AI3" s="94"/>
      <c r="AJ3" s="94"/>
      <c r="AK3" s="94"/>
      <c r="AL3" s="94"/>
      <c r="AM3" s="94"/>
      <c r="AN3" s="94"/>
      <c r="AP3" s="94" t="s">
        <v>24</v>
      </c>
      <c r="AQ3" s="94"/>
      <c r="AR3" s="94"/>
      <c r="AS3" s="94"/>
      <c r="AT3" s="94"/>
      <c r="AU3" s="94"/>
      <c r="AV3" s="94"/>
      <c r="AW3" s="94"/>
      <c r="AX3" s="94"/>
    </row>
    <row r="4" spans="2:50" ht="9.75" customHeight="1" thickBot="1" x14ac:dyDescent="0.4"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F4" s="3"/>
      <c r="AG4" s="3"/>
      <c r="AH4" s="3"/>
      <c r="AI4" s="3"/>
      <c r="AJ4" s="3"/>
      <c r="AK4" s="3"/>
      <c r="AL4" s="3"/>
      <c r="AM4" s="3"/>
      <c r="AN4" s="3"/>
      <c r="AP4" s="3"/>
      <c r="AQ4" s="3"/>
      <c r="AR4" s="3"/>
      <c r="AS4" s="3"/>
      <c r="AT4" s="3"/>
      <c r="AU4" s="3"/>
      <c r="AV4" s="3"/>
      <c r="AW4" s="3"/>
      <c r="AX4" s="3"/>
    </row>
    <row r="5" spans="2:50" s="4" customFormat="1" ht="20.100000000000001" customHeight="1" x14ac:dyDescent="0.25">
      <c r="B5" s="76" t="s">
        <v>36</v>
      </c>
      <c r="L5" s="88" t="s">
        <v>0</v>
      </c>
      <c r="M5" s="89"/>
      <c r="N5" s="89"/>
      <c r="O5" s="89"/>
      <c r="P5" s="89"/>
      <c r="Q5" s="89"/>
      <c r="R5" s="89"/>
      <c r="S5" s="89"/>
      <c r="T5" s="90"/>
      <c r="V5" s="91" t="s">
        <v>0</v>
      </c>
      <c r="W5" s="92"/>
      <c r="X5" s="92"/>
      <c r="Y5" s="92"/>
      <c r="Z5" s="92"/>
      <c r="AA5" s="92"/>
      <c r="AB5" s="92"/>
      <c r="AC5" s="92"/>
      <c r="AD5" s="93"/>
      <c r="AF5" s="91" t="s">
        <v>0</v>
      </c>
      <c r="AG5" s="92"/>
      <c r="AH5" s="92"/>
      <c r="AI5" s="92"/>
      <c r="AJ5" s="92"/>
      <c r="AK5" s="92"/>
      <c r="AL5" s="92"/>
      <c r="AM5" s="92"/>
      <c r="AN5" s="93"/>
      <c r="AP5" s="91" t="s">
        <v>0</v>
      </c>
      <c r="AQ5" s="92"/>
      <c r="AR5" s="92"/>
      <c r="AS5" s="92"/>
      <c r="AT5" s="92"/>
      <c r="AU5" s="92"/>
      <c r="AV5" s="92"/>
      <c r="AW5" s="92"/>
      <c r="AX5" s="93"/>
    </row>
    <row r="6" spans="2:50" ht="27" x14ac:dyDescent="0.25">
      <c r="B6" s="77" t="s">
        <v>37</v>
      </c>
      <c r="L6" s="5" t="s">
        <v>1</v>
      </c>
      <c r="M6" s="6" t="s">
        <v>2</v>
      </c>
      <c r="N6" s="6" t="s">
        <v>3</v>
      </c>
      <c r="O6" s="6" t="s">
        <v>4</v>
      </c>
      <c r="P6" s="6" t="s">
        <v>5</v>
      </c>
      <c r="Q6" s="6" t="s">
        <v>6</v>
      </c>
      <c r="R6" s="6" t="s">
        <v>7</v>
      </c>
      <c r="S6" s="6" t="s">
        <v>8</v>
      </c>
      <c r="T6" s="7" t="s">
        <v>9</v>
      </c>
      <c r="V6" s="5" t="s">
        <v>1</v>
      </c>
      <c r="W6" s="6" t="s">
        <v>2</v>
      </c>
      <c r="X6" s="6" t="s">
        <v>3</v>
      </c>
      <c r="Y6" s="6" t="s">
        <v>4</v>
      </c>
      <c r="Z6" s="6" t="s">
        <v>5</v>
      </c>
      <c r="AA6" s="6" t="s">
        <v>6</v>
      </c>
      <c r="AB6" s="6" t="s">
        <v>7</v>
      </c>
      <c r="AC6" s="6" t="s">
        <v>8</v>
      </c>
      <c r="AD6" s="7" t="s">
        <v>9</v>
      </c>
      <c r="AF6" s="5" t="s">
        <v>1</v>
      </c>
      <c r="AG6" s="6" t="s">
        <v>2</v>
      </c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" t="s">
        <v>8</v>
      </c>
      <c r="AN6" s="7" t="s">
        <v>9</v>
      </c>
      <c r="AP6" s="5" t="s">
        <v>1</v>
      </c>
      <c r="AQ6" s="6" t="s">
        <v>2</v>
      </c>
      <c r="AR6" s="6" t="s">
        <v>3</v>
      </c>
      <c r="AS6" s="6" t="s">
        <v>4</v>
      </c>
      <c r="AT6" s="6" t="s">
        <v>5</v>
      </c>
      <c r="AU6" s="6" t="s">
        <v>6</v>
      </c>
      <c r="AV6" s="6" t="s">
        <v>7</v>
      </c>
      <c r="AW6" s="6" t="s">
        <v>8</v>
      </c>
      <c r="AX6" s="7" t="s">
        <v>9</v>
      </c>
    </row>
    <row r="7" spans="2:50" x14ac:dyDescent="0.25">
      <c r="B7" s="8" t="s">
        <v>10</v>
      </c>
      <c r="C7" s="73">
        <v>2027</v>
      </c>
      <c r="L7" s="9" t="s">
        <v>11</v>
      </c>
      <c r="M7" s="10">
        <f>M59</f>
        <v>5.7703513197896183E-3</v>
      </c>
      <c r="N7" s="10">
        <f>N59</f>
        <v>8.7670045555350018E-3</v>
      </c>
      <c r="O7" s="10">
        <f t="shared" ref="O7:T7" si="0">O59</f>
        <v>7.4038767908673701E-3</v>
      </c>
      <c r="P7" s="10">
        <f t="shared" si="0"/>
        <v>3.2837781624021566E-3</v>
      </c>
      <c r="Q7" s="10">
        <f t="shared" si="0"/>
        <v>7.6185415289481643E-3</v>
      </c>
      <c r="R7" s="10">
        <f t="shared" si="0"/>
        <v>-1.154160917122532E-3</v>
      </c>
      <c r="S7" s="10">
        <f t="shared" si="0"/>
        <v>5.8732792531673243E-3</v>
      </c>
      <c r="T7" s="11">
        <f t="shared" si="0"/>
        <v>2.632653612924868E-3</v>
      </c>
      <c r="V7" s="9" t="s">
        <v>11</v>
      </c>
      <c r="W7" s="10">
        <f>W59</f>
        <v>5.6660892348291856E-3</v>
      </c>
      <c r="X7" s="10">
        <f t="shared" ref="X7:AD7" si="1">X59</f>
        <v>9.0237171433647182E-3</v>
      </c>
      <c r="Y7" s="10">
        <f t="shared" si="1"/>
        <v>7.768266711353472E-3</v>
      </c>
      <c r="Z7" s="10">
        <f t="shared" si="1"/>
        <v>3.8397758872783516E-3</v>
      </c>
      <c r="AA7" s="10">
        <f t="shared" si="1"/>
        <v>8.1417086596522418E-3</v>
      </c>
      <c r="AB7" s="10">
        <f t="shared" si="1"/>
        <v>1.9529196993360863E-4</v>
      </c>
      <c r="AC7" s="10">
        <f t="shared" si="1"/>
        <v>5.761629930407808E-3</v>
      </c>
      <c r="AD7" s="11">
        <f t="shared" si="1"/>
        <v>2.9877910198145953E-3</v>
      </c>
      <c r="AF7" s="9" t="s">
        <v>11</v>
      </c>
      <c r="AG7" s="10">
        <f>AG59</f>
        <v>-1.1127453538219977E-4</v>
      </c>
      <c r="AH7" s="10">
        <f t="shared" ref="AH7:AN7" si="2">AH59</f>
        <v>-2.8002801486386452E-4</v>
      </c>
      <c r="AI7" s="10">
        <f t="shared" si="2"/>
        <v>-3.7929209014265217E-4</v>
      </c>
      <c r="AJ7" s="10">
        <f t="shared" si="2"/>
        <v>-4.893305293304451E-4</v>
      </c>
      <c r="AK7" s="10">
        <f t="shared" si="2"/>
        <v>-5.019491630167183E-4</v>
      </c>
      <c r="AL7" s="10">
        <f t="shared" si="2"/>
        <v>-1.2193848348767411E-3</v>
      </c>
      <c r="AM7" s="10">
        <f t="shared" si="2"/>
        <v>9.3004272043228919E-5</v>
      </c>
      <c r="AN7" s="11">
        <f t="shared" si="2"/>
        <v>-3.8325607648733719E-4</v>
      </c>
      <c r="AP7" s="9" t="s">
        <v>11</v>
      </c>
      <c r="AQ7" s="10">
        <f t="shared" ref="AQ7:AX7" si="3">AQ59</f>
        <v>2.0694920392749783E-4</v>
      </c>
      <c r="AR7" s="10">
        <f t="shared" si="3"/>
        <v>1.8904015509346727E-5</v>
      </c>
      <c r="AS7" s="10">
        <f t="shared" si="3"/>
        <v>2.1531880262953828E-5</v>
      </c>
      <c r="AT7" s="10">
        <f t="shared" si="3"/>
        <v>1.5281479058737447E-5</v>
      </c>
      <c r="AU7" s="10">
        <f t="shared" si="3"/>
        <v>1.3804613136980669E-5</v>
      </c>
      <c r="AV7" s="10">
        <f t="shared" si="3"/>
        <v>1.1854486251855479E-5</v>
      </c>
      <c r="AW7" s="10">
        <f t="shared" si="3"/>
        <v>2.2426395706320879E-6</v>
      </c>
      <c r="AX7" s="11">
        <f t="shared" si="3"/>
        <v>2.5642899257438678E-5</v>
      </c>
    </row>
    <row r="8" spans="2:50" x14ac:dyDescent="0.25">
      <c r="B8" s="12" t="s">
        <v>12</v>
      </c>
      <c r="C8" s="74">
        <v>2046</v>
      </c>
      <c r="L8" s="9" t="s">
        <v>13</v>
      </c>
      <c r="M8" s="10">
        <f>M159</f>
        <v>-0.16340921767050309</v>
      </c>
      <c r="N8" s="10">
        <f t="shared" ref="N8:T8" si="4">N159</f>
        <v>-0.37300215629179523</v>
      </c>
      <c r="O8" s="10">
        <f t="shared" si="4"/>
        <v>-0.11638263612263997</v>
      </c>
      <c r="P8" s="10">
        <f t="shared" si="4"/>
        <v>-3.4840364313058939E-2</v>
      </c>
      <c r="Q8" s="10">
        <f t="shared" si="4"/>
        <v>-0.27513213264086878</v>
      </c>
      <c r="R8" s="10">
        <f t="shared" si="4"/>
        <v>-4.2976196370276241E-2</v>
      </c>
      <c r="S8" s="10">
        <f t="shared" si="4"/>
        <v>-3.960210962465581E-2</v>
      </c>
      <c r="T8" s="11">
        <f t="shared" si="4"/>
        <v>-3.6276485597943052E-4</v>
      </c>
      <c r="V8" s="9" t="s">
        <v>13</v>
      </c>
      <c r="W8" s="10">
        <f>W159</f>
        <v>-6.5260012290542846E-2</v>
      </c>
      <c r="X8" s="10">
        <f t="shared" ref="X8:AD8" si="5">X159</f>
        <v>-0.3728856460016497</v>
      </c>
      <c r="Y8" s="10">
        <f t="shared" si="5"/>
        <v>-0.11481957823417158</v>
      </c>
      <c r="Z8" s="10">
        <f t="shared" si="5"/>
        <v>-3.1676057732975223E-2</v>
      </c>
      <c r="AA8" s="10">
        <f t="shared" si="5"/>
        <v>-0.26596189863010095</v>
      </c>
      <c r="AB8" s="10">
        <f t="shared" si="5"/>
        <v>-3.2616793093497881E-2</v>
      </c>
      <c r="AC8" s="10">
        <f t="shared" si="5"/>
        <v>-3.9657408715672395E-2</v>
      </c>
      <c r="AD8" s="11">
        <f t="shared" si="5"/>
        <v>-9.0460447227658225E-6</v>
      </c>
      <c r="AF8" s="9" t="s">
        <v>13</v>
      </c>
      <c r="AG8" s="10">
        <f>AG159</f>
        <v>-3.5546249582956101E-3</v>
      </c>
      <c r="AH8" s="10">
        <f t="shared" ref="AH8:AN8" si="6">AH159</f>
        <v>-2.5269615612126263E-4</v>
      </c>
      <c r="AI8" s="10">
        <f t="shared" si="6"/>
        <v>-3.1087935680190554E-2</v>
      </c>
      <c r="AJ8" s="10">
        <f t="shared" si="6"/>
        <v>-9.2524384978171954E-3</v>
      </c>
      <c r="AK8" s="10">
        <f t="shared" si="6"/>
        <v>-0.17968124202757321</v>
      </c>
      <c r="AL8" s="10">
        <f t="shared" si="6"/>
        <v>-1.876929840629122E-2</v>
      </c>
      <c r="AM8" s="10">
        <f t="shared" si="6"/>
        <v>-6.4900839842551574E-4</v>
      </c>
      <c r="AN8" s="11">
        <f t="shared" si="6"/>
        <v>-3.8325607648733719E-4</v>
      </c>
      <c r="AP8" s="9" t="s">
        <v>13</v>
      </c>
      <c r="AQ8" s="10">
        <f t="shared" ref="AQ8:AX8" si="7">AQ159</f>
        <v>-0.6615426099365076</v>
      </c>
      <c r="AR8" s="10">
        <f t="shared" si="7"/>
        <v>1.6973301814032782E-5</v>
      </c>
      <c r="AS8" s="10">
        <f t="shared" si="7"/>
        <v>2.1531880262926072E-5</v>
      </c>
      <c r="AT8" s="10">
        <f t="shared" si="7"/>
        <v>1.5281479058748547E-5</v>
      </c>
      <c r="AU8" s="10">
        <f t="shared" si="7"/>
        <v>1.380461313697512E-5</v>
      </c>
      <c r="AV8" s="10">
        <f t="shared" si="7"/>
        <v>1.1854486251905438E-5</v>
      </c>
      <c r="AW8" s="10">
        <f t="shared" si="7"/>
        <v>2.2426395706265368E-6</v>
      </c>
      <c r="AX8" s="11">
        <f t="shared" si="7"/>
        <v>2.5642899257427575E-5</v>
      </c>
    </row>
    <row r="9" spans="2:50" x14ac:dyDescent="0.25">
      <c r="B9" s="75" t="s">
        <v>35</v>
      </c>
      <c r="L9" s="9" t="s">
        <v>14</v>
      </c>
      <c r="M9" s="10">
        <f>M208</f>
        <v>5.0406843096190094E-3</v>
      </c>
      <c r="N9" s="10">
        <f t="shared" ref="N9:T9" si="8">N208</f>
        <v>7.8607881566483129E-3</v>
      </c>
      <c r="O9" s="10">
        <f t="shared" si="8"/>
        <v>7.4038767908673588E-3</v>
      </c>
      <c r="P9" s="10">
        <f t="shared" si="8"/>
        <v>3.2837781624021735E-3</v>
      </c>
      <c r="Q9" s="10">
        <f t="shared" si="8"/>
        <v>7.6185415289481808E-3</v>
      </c>
      <c r="R9" s="10">
        <f t="shared" si="8"/>
        <v>-1.1541609171225264E-3</v>
      </c>
      <c r="S9" s="10">
        <f t="shared" si="8"/>
        <v>5.8732792531673459E-3</v>
      </c>
      <c r="T9" s="11">
        <f t="shared" si="8"/>
        <v>2.6326536129248788E-3</v>
      </c>
      <c r="V9" s="9" t="s">
        <v>14</v>
      </c>
      <c r="W9" s="10">
        <f>W208</f>
        <v>4.9473294191630214E-3</v>
      </c>
      <c r="X9" s="10">
        <f t="shared" ref="X9:AD9" si="9">X208</f>
        <v>8.0925543080882182E-3</v>
      </c>
      <c r="Y9" s="10">
        <f t="shared" si="9"/>
        <v>7.7682667113534607E-3</v>
      </c>
      <c r="Z9" s="10">
        <f t="shared" si="9"/>
        <v>3.8397758872783351E-3</v>
      </c>
      <c r="AA9" s="10">
        <f t="shared" si="9"/>
        <v>8.14170865965228E-3</v>
      </c>
      <c r="AB9" s="10">
        <f t="shared" si="9"/>
        <v>1.9529196993359199E-4</v>
      </c>
      <c r="AC9" s="10">
        <f t="shared" si="9"/>
        <v>5.7616299304078019E-3</v>
      </c>
      <c r="AD9" s="11">
        <f t="shared" si="9"/>
        <v>2.9877910198145953E-3</v>
      </c>
      <c r="AF9" s="9" t="s">
        <v>14</v>
      </c>
      <c r="AG9" s="10">
        <f>AG208</f>
        <v>-9.8427759335234513E-5</v>
      </c>
      <c r="AH9" s="10">
        <f t="shared" ref="AH9:AN9" si="10">AH208</f>
        <v>-2.5269615612126263E-4</v>
      </c>
      <c r="AI9" s="10">
        <f t="shared" si="10"/>
        <v>-3.7929209014266329E-4</v>
      </c>
      <c r="AJ9" s="10">
        <f t="shared" si="10"/>
        <v>-4.8933052933043393E-4</v>
      </c>
      <c r="AK9" s="10">
        <f t="shared" si="10"/>
        <v>-5.0194916301672383E-4</v>
      </c>
      <c r="AL9" s="10">
        <f t="shared" si="10"/>
        <v>-1.2193848348767411E-3</v>
      </c>
      <c r="AM9" s="10">
        <f t="shared" si="10"/>
        <v>9.3004272043228919E-5</v>
      </c>
      <c r="AN9" s="11">
        <f t="shared" si="10"/>
        <v>-3.8325607648733719E-4</v>
      </c>
      <c r="AP9" s="9" t="s">
        <v>14</v>
      </c>
      <c r="AQ9" s="10">
        <f t="shared" ref="AQ9:AX9" si="11">AQ208</f>
        <v>1.8418519100866783E-4</v>
      </c>
      <c r="AR9" s="10">
        <f t="shared" si="11"/>
        <v>1.6973301814032782E-5</v>
      </c>
      <c r="AS9" s="10">
        <f t="shared" si="11"/>
        <v>2.1531880262926072E-5</v>
      </c>
      <c r="AT9" s="10">
        <f t="shared" si="11"/>
        <v>1.5281479058748547E-5</v>
      </c>
      <c r="AU9" s="10">
        <f t="shared" si="11"/>
        <v>1.380461313697512E-5</v>
      </c>
      <c r="AV9" s="10">
        <f t="shared" si="11"/>
        <v>1.1854486251905438E-5</v>
      </c>
      <c r="AW9" s="10">
        <f t="shared" si="11"/>
        <v>2.2426395706265368E-6</v>
      </c>
      <c r="AX9" s="11">
        <f t="shared" si="11"/>
        <v>2.5642899257427575E-5</v>
      </c>
    </row>
    <row r="10" spans="2:50" ht="15.75" thickBot="1" x14ac:dyDescent="0.3">
      <c r="L10" s="13" t="s">
        <v>15</v>
      </c>
      <c r="M10" s="14">
        <f>M109</f>
        <v>-7.2395050611124834E-3</v>
      </c>
      <c r="N10" s="14">
        <f t="shared" ref="N10:T10" si="12">N109</f>
        <v>-1.9907914830359936E-2</v>
      </c>
      <c r="O10" s="14">
        <f t="shared" si="12"/>
        <v>-3.1222694650363685E-2</v>
      </c>
      <c r="P10" s="14">
        <f t="shared" si="12"/>
        <v>-3.3014962521508005E-2</v>
      </c>
      <c r="Q10" s="14">
        <f t="shared" si="12"/>
        <v>-3.0920331114757355E-2</v>
      </c>
      <c r="R10" s="14">
        <f t="shared" si="12"/>
        <v>-2.1943706964200525E-2</v>
      </c>
      <c r="S10" s="14">
        <f t="shared" si="12"/>
        <v>-3.4191723671276042E-2</v>
      </c>
      <c r="T10" s="15">
        <f t="shared" si="12"/>
        <v>-3.6276485597944164E-4</v>
      </c>
      <c r="V10" s="13" t="s">
        <v>15</v>
      </c>
      <c r="W10" s="14">
        <f>W109</f>
        <v>-7.0522336792231081E-3</v>
      </c>
      <c r="X10" s="14">
        <f t="shared" ref="X10:AD10" si="13">X109</f>
        <v>-1.9683860092253785E-2</v>
      </c>
      <c r="Y10" s="14">
        <f t="shared" si="13"/>
        <v>-3.0571321743197592E-2</v>
      </c>
      <c r="Z10" s="14">
        <f t="shared" si="13"/>
        <v>-2.9853248951782423E-2</v>
      </c>
      <c r="AA10" s="14">
        <f t="shared" si="13"/>
        <v>-2.9512909666563079E-2</v>
      </c>
      <c r="AB10" s="14">
        <f t="shared" si="13"/>
        <v>-1.6483319769068815E-2</v>
      </c>
      <c r="AC10" s="14">
        <f t="shared" si="13"/>
        <v>-3.4247499537386851E-2</v>
      </c>
      <c r="AD10" s="15">
        <f t="shared" si="13"/>
        <v>-9.0460447227935781E-6</v>
      </c>
      <c r="AF10" s="13" t="s">
        <v>15</v>
      </c>
      <c r="AG10" s="14">
        <f>AG109</f>
        <v>-1.6069054717710585E-4</v>
      </c>
      <c r="AH10" s="14">
        <f t="shared" ref="AH10:AN10" si="14">AH109</f>
        <v>-2.5269615612125704E-4</v>
      </c>
      <c r="AI10" s="14">
        <f t="shared" si="14"/>
        <v>-6.8059803028233667E-4</v>
      </c>
      <c r="AJ10" s="14">
        <f t="shared" si="14"/>
        <v>-3.1182629198764633E-3</v>
      </c>
      <c r="AK10" s="14">
        <f t="shared" si="14"/>
        <v>-1.4075829850351662E-3</v>
      </c>
      <c r="AL10" s="14">
        <f t="shared" si="14"/>
        <v>-5.3671295695598255E-3</v>
      </c>
      <c r="AM10" s="14">
        <f t="shared" si="14"/>
        <v>4.662848013894383E-5</v>
      </c>
      <c r="AN10" s="15">
        <f t="shared" si="14"/>
        <v>-3.8325607648731497E-4</v>
      </c>
      <c r="AP10" s="13" t="s">
        <v>15</v>
      </c>
      <c r="AQ10" s="14">
        <f t="shared" ref="AQ10:AX10" si="15">AQ109</f>
        <v>-3.2536019046730537E-5</v>
      </c>
      <c r="AR10" s="14">
        <f t="shared" si="15"/>
        <v>1.6973301814077191E-5</v>
      </c>
      <c r="AS10" s="14">
        <f t="shared" si="15"/>
        <v>2.1531880262926072E-5</v>
      </c>
      <c r="AT10" s="14">
        <f t="shared" si="15"/>
        <v>1.52814790587541E-5</v>
      </c>
      <c r="AU10" s="14">
        <f>AU109</f>
        <v>1.380461313697512E-5</v>
      </c>
      <c r="AV10" s="14">
        <f t="shared" si="15"/>
        <v>1.1854486251905438E-5</v>
      </c>
      <c r="AW10" s="14">
        <f t="shared" si="15"/>
        <v>2.2426395706265368E-6</v>
      </c>
      <c r="AX10" s="15">
        <f t="shared" si="15"/>
        <v>2.5642899257416472E-5</v>
      </c>
    </row>
    <row r="11" spans="2:50" ht="15.75" thickBot="1" x14ac:dyDescent="0.3"/>
    <row r="12" spans="2:50" s="4" customFormat="1" ht="20.100000000000001" customHeight="1" x14ac:dyDescent="0.25">
      <c r="B12" s="79" t="s">
        <v>16</v>
      </c>
      <c r="C12" s="80"/>
      <c r="D12" s="80"/>
      <c r="E12" s="80"/>
      <c r="F12" s="80"/>
      <c r="G12" s="80"/>
      <c r="H12" s="80"/>
      <c r="I12" s="80"/>
      <c r="J12" s="81"/>
      <c r="L12" s="85" t="s">
        <v>16</v>
      </c>
      <c r="M12" s="86"/>
      <c r="N12" s="86"/>
      <c r="O12" s="86"/>
      <c r="P12" s="86"/>
      <c r="Q12" s="86"/>
      <c r="R12" s="86"/>
      <c r="S12" s="86"/>
      <c r="T12" s="87"/>
      <c r="V12" s="85" t="s">
        <v>16</v>
      </c>
      <c r="W12" s="86"/>
      <c r="X12" s="86"/>
      <c r="Y12" s="86"/>
      <c r="Z12" s="86"/>
      <c r="AA12" s="86"/>
      <c r="AB12" s="86"/>
      <c r="AC12" s="86"/>
      <c r="AD12" s="87"/>
      <c r="AF12" s="85" t="s">
        <v>16</v>
      </c>
      <c r="AG12" s="86"/>
      <c r="AH12" s="86"/>
      <c r="AI12" s="86"/>
      <c r="AJ12" s="86"/>
      <c r="AK12" s="86"/>
      <c r="AL12" s="86"/>
      <c r="AM12" s="86"/>
      <c r="AN12" s="87"/>
      <c r="AP12" s="85" t="s">
        <v>16</v>
      </c>
      <c r="AQ12" s="86"/>
      <c r="AR12" s="86"/>
      <c r="AS12" s="86"/>
      <c r="AT12" s="86"/>
      <c r="AU12" s="86"/>
      <c r="AV12" s="86"/>
      <c r="AW12" s="86"/>
      <c r="AX12" s="87"/>
    </row>
    <row r="13" spans="2:50" ht="27" x14ac:dyDescent="0.25">
      <c r="B13" s="16"/>
      <c r="C13" s="17" t="s">
        <v>2</v>
      </c>
      <c r="D13" s="17" t="s">
        <v>3</v>
      </c>
      <c r="E13" s="17" t="s">
        <v>4</v>
      </c>
      <c r="F13" s="17" t="s">
        <v>5</v>
      </c>
      <c r="G13" s="17" t="s">
        <v>6</v>
      </c>
      <c r="H13" s="17" t="s">
        <v>7</v>
      </c>
      <c r="I13" s="17" t="s">
        <v>8</v>
      </c>
      <c r="J13" s="18" t="s">
        <v>9</v>
      </c>
      <c r="L13" s="19"/>
      <c r="M13" s="6" t="s">
        <v>2</v>
      </c>
      <c r="N13" s="6" t="s">
        <v>3</v>
      </c>
      <c r="O13" s="6" t="s">
        <v>4</v>
      </c>
      <c r="P13" s="6" t="s">
        <v>5</v>
      </c>
      <c r="Q13" s="6" t="s">
        <v>6</v>
      </c>
      <c r="R13" s="6" t="s">
        <v>7</v>
      </c>
      <c r="S13" s="6" t="s">
        <v>8</v>
      </c>
      <c r="T13" s="7" t="s">
        <v>9</v>
      </c>
      <c r="U13" s="20"/>
      <c r="V13" s="21"/>
      <c r="W13" s="6" t="s">
        <v>2</v>
      </c>
      <c r="X13" s="6" t="s">
        <v>3</v>
      </c>
      <c r="Y13" s="6" t="s">
        <v>4</v>
      </c>
      <c r="Z13" s="6" t="s">
        <v>5</v>
      </c>
      <c r="AA13" s="6" t="s">
        <v>6</v>
      </c>
      <c r="AB13" s="6" t="s">
        <v>7</v>
      </c>
      <c r="AC13" s="6" t="s">
        <v>8</v>
      </c>
      <c r="AD13" s="7" t="s">
        <v>9</v>
      </c>
      <c r="AE13" s="20"/>
      <c r="AF13" s="21"/>
      <c r="AG13" s="6" t="s">
        <v>2</v>
      </c>
      <c r="AH13" s="6" t="s">
        <v>3</v>
      </c>
      <c r="AI13" s="6" t="s">
        <v>4</v>
      </c>
      <c r="AJ13" s="6" t="s">
        <v>5</v>
      </c>
      <c r="AK13" s="6" t="s">
        <v>6</v>
      </c>
      <c r="AL13" s="6" t="s">
        <v>7</v>
      </c>
      <c r="AM13" s="6" t="s">
        <v>8</v>
      </c>
      <c r="AN13" s="7" t="s">
        <v>9</v>
      </c>
      <c r="AO13" s="22"/>
      <c r="AP13" s="21"/>
      <c r="AQ13" s="6" t="s">
        <v>2</v>
      </c>
      <c r="AR13" s="6" t="s">
        <v>3</v>
      </c>
      <c r="AS13" s="6" t="s">
        <v>4</v>
      </c>
      <c r="AT13" s="6" t="s">
        <v>5</v>
      </c>
      <c r="AU13" s="6" t="s">
        <v>6</v>
      </c>
      <c r="AV13" s="6" t="s">
        <v>7</v>
      </c>
      <c r="AW13" s="6" t="s">
        <v>8</v>
      </c>
      <c r="AX13" s="7" t="s">
        <v>9</v>
      </c>
    </row>
    <row r="14" spans="2:50" x14ac:dyDescent="0.25">
      <c r="B14" s="16" t="s">
        <v>23</v>
      </c>
      <c r="C14" s="23">
        <f>M59</f>
        <v>5.7703513197896183E-3</v>
      </c>
      <c r="D14" s="23">
        <f t="shared" ref="D14:J14" si="16">N59</f>
        <v>8.7670045555350018E-3</v>
      </c>
      <c r="E14" s="23">
        <f t="shared" si="16"/>
        <v>7.4038767908673701E-3</v>
      </c>
      <c r="F14" s="23">
        <f t="shared" si="16"/>
        <v>3.2837781624021566E-3</v>
      </c>
      <c r="G14" s="23">
        <f t="shared" si="16"/>
        <v>7.6185415289481643E-3</v>
      </c>
      <c r="H14" s="23">
        <f t="shared" si="16"/>
        <v>-1.154160917122532E-3</v>
      </c>
      <c r="I14" s="23">
        <f t="shared" si="16"/>
        <v>5.8732792531673243E-3</v>
      </c>
      <c r="J14" s="24">
        <f t="shared" si="16"/>
        <v>2.632653612924868E-3</v>
      </c>
      <c r="L14" s="5">
        <v>2011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6">
        <v>0</v>
      </c>
      <c r="U14" s="20"/>
      <c r="V14" s="5">
        <v>2011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6">
        <v>0</v>
      </c>
      <c r="AE14" s="20"/>
      <c r="AF14" s="5">
        <v>2011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6">
        <v>0</v>
      </c>
      <c r="AO14" s="22"/>
      <c r="AP14" s="5">
        <v>2011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6">
        <v>0</v>
      </c>
    </row>
    <row r="15" spans="2:50" x14ac:dyDescent="0.25">
      <c r="B15" s="16" t="s">
        <v>21</v>
      </c>
      <c r="C15" s="25">
        <f>W59</f>
        <v>5.6660892348291856E-3</v>
      </c>
      <c r="D15" s="25">
        <f t="shared" ref="D15:J15" si="17">X59</f>
        <v>9.0237171433647182E-3</v>
      </c>
      <c r="E15" s="25">
        <f t="shared" si="17"/>
        <v>7.768266711353472E-3</v>
      </c>
      <c r="F15" s="25">
        <f t="shared" si="17"/>
        <v>3.8397758872783516E-3</v>
      </c>
      <c r="G15" s="25">
        <f t="shared" si="17"/>
        <v>8.1417086596522418E-3</v>
      </c>
      <c r="H15" s="25">
        <f t="shared" si="17"/>
        <v>1.9529196993360863E-4</v>
      </c>
      <c r="I15" s="25">
        <f t="shared" si="17"/>
        <v>5.761629930407808E-3</v>
      </c>
      <c r="J15" s="26">
        <f t="shared" si="17"/>
        <v>2.9877910198145953E-3</v>
      </c>
      <c r="L15" s="5">
        <v>2012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6">
        <v>0</v>
      </c>
      <c r="U15" s="20"/>
      <c r="V15" s="5">
        <v>2012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6">
        <v>0</v>
      </c>
      <c r="AE15" s="20"/>
      <c r="AF15" s="5">
        <v>2012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6">
        <v>0</v>
      </c>
      <c r="AO15" s="22"/>
      <c r="AP15" s="5">
        <v>2012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6">
        <v>0</v>
      </c>
    </row>
    <row r="16" spans="2:50" x14ac:dyDescent="0.25">
      <c r="B16" s="16" t="s">
        <v>22</v>
      </c>
      <c r="C16" s="25">
        <f t="shared" ref="C16:J16" si="18">AG59</f>
        <v>-1.1127453538219977E-4</v>
      </c>
      <c r="D16" s="25">
        <f t="shared" si="18"/>
        <v>-2.8002801486386452E-4</v>
      </c>
      <c r="E16" s="25">
        <f t="shared" si="18"/>
        <v>-3.7929209014265217E-4</v>
      </c>
      <c r="F16" s="25">
        <f t="shared" si="18"/>
        <v>-4.893305293304451E-4</v>
      </c>
      <c r="G16" s="25">
        <f t="shared" si="18"/>
        <v>-5.019491630167183E-4</v>
      </c>
      <c r="H16" s="25">
        <f>AL59</f>
        <v>-1.2193848348767411E-3</v>
      </c>
      <c r="I16" s="25">
        <f t="shared" si="18"/>
        <v>9.3004272043228919E-5</v>
      </c>
      <c r="J16" s="26">
        <f t="shared" si="18"/>
        <v>-3.8325607648733719E-4</v>
      </c>
      <c r="L16" s="5">
        <v>2013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6">
        <v>0</v>
      </c>
      <c r="U16" s="20"/>
      <c r="V16" s="5">
        <v>2013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6">
        <v>0</v>
      </c>
      <c r="AE16" s="20"/>
      <c r="AF16" s="5">
        <v>2013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6">
        <v>0</v>
      </c>
      <c r="AO16" s="22"/>
      <c r="AP16" s="5">
        <v>2013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6">
        <v>0</v>
      </c>
    </row>
    <row r="17" spans="2:50" ht="15.75" thickBot="1" x14ac:dyDescent="0.3">
      <c r="B17" s="16" t="s">
        <v>24</v>
      </c>
      <c r="C17" s="28">
        <f t="shared" ref="C17:J17" si="19">AQ59</f>
        <v>2.0694920392749783E-4</v>
      </c>
      <c r="D17" s="28">
        <f t="shared" si="19"/>
        <v>1.8904015509346727E-5</v>
      </c>
      <c r="E17" s="28">
        <f t="shared" si="19"/>
        <v>2.1531880262953828E-5</v>
      </c>
      <c r="F17" s="28">
        <f t="shared" si="19"/>
        <v>1.5281479058737447E-5</v>
      </c>
      <c r="G17" s="28">
        <f t="shared" si="19"/>
        <v>1.3804613136980669E-5</v>
      </c>
      <c r="H17" s="28">
        <f>AV59</f>
        <v>1.1854486251855479E-5</v>
      </c>
      <c r="I17" s="28">
        <f t="shared" si="19"/>
        <v>2.2426395706320879E-6</v>
      </c>
      <c r="J17" s="29">
        <f t="shared" si="19"/>
        <v>2.5642899257438678E-5</v>
      </c>
      <c r="L17" s="5">
        <v>2014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6">
        <v>0</v>
      </c>
      <c r="U17" s="20"/>
      <c r="V17" s="5">
        <v>2014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6">
        <v>0</v>
      </c>
      <c r="AE17" s="20"/>
      <c r="AF17" s="5">
        <v>2014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6">
        <v>0</v>
      </c>
      <c r="AO17" s="22"/>
      <c r="AP17" s="5">
        <v>2014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6">
        <v>0</v>
      </c>
    </row>
    <row r="18" spans="2:50" x14ac:dyDescent="0.25">
      <c r="B18"/>
      <c r="C18"/>
      <c r="D18"/>
      <c r="E18"/>
      <c r="F18"/>
      <c r="G18"/>
      <c r="H18"/>
      <c r="I18"/>
      <c r="J18"/>
      <c r="L18" s="5">
        <v>2015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6">
        <v>0</v>
      </c>
      <c r="U18" s="20"/>
      <c r="V18" s="5">
        <v>2015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6">
        <v>0</v>
      </c>
      <c r="AE18" s="20"/>
      <c r="AF18" s="5">
        <v>2015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6">
        <v>0</v>
      </c>
      <c r="AO18" s="22"/>
      <c r="AP18" s="5">
        <v>2015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6">
        <v>0</v>
      </c>
    </row>
    <row r="19" spans="2:50" x14ac:dyDescent="0.25">
      <c r="B19"/>
      <c r="C19"/>
      <c r="D19"/>
      <c r="E19"/>
      <c r="F19"/>
      <c r="G19"/>
      <c r="H19"/>
      <c r="I19"/>
      <c r="J19"/>
      <c r="L19" s="5">
        <v>2016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6">
        <v>0</v>
      </c>
      <c r="U19" s="20"/>
      <c r="V19" s="5">
        <v>2016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6">
        <v>0</v>
      </c>
      <c r="AE19" s="20"/>
      <c r="AF19" s="5">
        <v>2016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6">
        <v>0</v>
      </c>
      <c r="AO19" s="22"/>
      <c r="AP19" s="5">
        <v>2016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6">
        <v>0</v>
      </c>
    </row>
    <row r="20" spans="2:50" x14ac:dyDescent="0.25">
      <c r="C20" s="20"/>
      <c r="D20" s="20"/>
      <c r="E20" s="20"/>
      <c r="F20" s="20"/>
      <c r="G20" s="20"/>
      <c r="H20" s="20"/>
      <c r="I20" s="20"/>
      <c r="J20" s="20"/>
      <c r="L20" s="5">
        <v>2017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6">
        <v>0</v>
      </c>
      <c r="U20" s="20"/>
      <c r="V20" s="5">
        <v>2017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6">
        <v>0</v>
      </c>
      <c r="AE20" s="20"/>
      <c r="AF20" s="5">
        <v>2017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6">
        <v>0</v>
      </c>
      <c r="AO20" s="22"/>
      <c r="AP20" s="5">
        <v>2017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6">
        <v>0</v>
      </c>
    </row>
    <row r="21" spans="2:50" x14ac:dyDescent="0.25">
      <c r="C21" s="20"/>
      <c r="D21" s="20"/>
      <c r="E21" s="20"/>
      <c r="F21" s="20"/>
      <c r="G21" s="20"/>
      <c r="H21" s="20"/>
      <c r="I21" s="20"/>
      <c r="J21" s="20"/>
      <c r="L21" s="5">
        <v>2018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6">
        <v>0</v>
      </c>
      <c r="U21" s="20"/>
      <c r="V21" s="5">
        <v>2018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6">
        <v>0</v>
      </c>
      <c r="AE21" s="20"/>
      <c r="AF21" s="5">
        <v>2018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6">
        <v>0</v>
      </c>
      <c r="AO21" s="22"/>
      <c r="AP21" s="5">
        <v>2018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6">
        <v>0</v>
      </c>
    </row>
    <row r="22" spans="2:50" x14ac:dyDescent="0.25">
      <c r="C22" s="20"/>
      <c r="D22" s="20"/>
      <c r="E22" s="20"/>
      <c r="F22" s="20"/>
      <c r="G22" s="20"/>
      <c r="H22" s="20"/>
      <c r="I22" s="20"/>
      <c r="J22" s="20"/>
      <c r="L22" s="5">
        <v>2019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6">
        <v>0</v>
      </c>
      <c r="U22" s="20"/>
      <c r="V22" s="5">
        <v>2019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6">
        <v>0</v>
      </c>
      <c r="AE22" s="20"/>
      <c r="AF22" s="5">
        <v>2019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6">
        <v>0</v>
      </c>
      <c r="AO22" s="22"/>
      <c r="AP22" s="5">
        <v>2019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6">
        <v>0</v>
      </c>
    </row>
    <row r="23" spans="2:50" x14ac:dyDescent="0.25">
      <c r="C23" s="20"/>
      <c r="D23" s="20"/>
      <c r="E23" s="20"/>
      <c r="F23" s="20"/>
      <c r="G23" s="20"/>
      <c r="H23" s="20"/>
      <c r="I23" s="20"/>
      <c r="J23" s="20"/>
      <c r="L23" s="5">
        <v>2020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6">
        <v>0</v>
      </c>
      <c r="U23" s="20"/>
      <c r="V23" s="5">
        <v>2020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6">
        <v>0</v>
      </c>
      <c r="AE23" s="20"/>
      <c r="AF23" s="5">
        <v>2020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6">
        <v>0</v>
      </c>
      <c r="AO23" s="22"/>
      <c r="AP23" s="5">
        <v>2020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6">
        <v>0</v>
      </c>
    </row>
    <row r="24" spans="2:50" x14ac:dyDescent="0.25">
      <c r="C24" s="20"/>
      <c r="D24" s="20"/>
      <c r="E24" s="20"/>
      <c r="F24" s="20"/>
      <c r="G24" s="20"/>
      <c r="H24" s="20"/>
      <c r="I24" s="20"/>
      <c r="J24" s="20"/>
      <c r="L24" s="5">
        <v>2021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6">
        <v>0</v>
      </c>
      <c r="U24" s="20"/>
      <c r="V24" s="5">
        <v>2021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6">
        <v>0</v>
      </c>
      <c r="AE24" s="20"/>
      <c r="AF24" s="5">
        <v>2021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6">
        <v>0</v>
      </c>
      <c r="AO24" s="22"/>
      <c r="AP24" s="5">
        <v>2021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6">
        <v>0</v>
      </c>
    </row>
    <row r="25" spans="2:50" x14ac:dyDescent="0.25">
      <c r="C25" s="20"/>
      <c r="D25" s="20"/>
      <c r="E25" s="20"/>
      <c r="F25" s="20"/>
      <c r="G25" s="20"/>
      <c r="H25" s="20"/>
      <c r="I25" s="20"/>
      <c r="J25" s="20"/>
      <c r="L25" s="5">
        <v>2022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6">
        <v>0</v>
      </c>
      <c r="U25" s="20"/>
      <c r="V25" s="5">
        <v>2022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6">
        <v>0</v>
      </c>
      <c r="AE25" s="20"/>
      <c r="AF25" s="5">
        <v>2022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6">
        <v>0</v>
      </c>
      <c r="AO25" s="22"/>
      <c r="AP25" s="5">
        <v>2022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6">
        <v>0</v>
      </c>
    </row>
    <row r="26" spans="2:50" x14ac:dyDescent="0.25">
      <c r="C26" s="20"/>
      <c r="D26" s="20"/>
      <c r="E26" s="20"/>
      <c r="F26" s="20"/>
      <c r="G26" s="20"/>
      <c r="H26" s="20"/>
      <c r="I26" s="20"/>
      <c r="J26" s="20"/>
      <c r="L26" s="5">
        <v>2023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6">
        <v>0</v>
      </c>
      <c r="U26" s="20"/>
      <c r="V26" s="5">
        <v>2023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6">
        <v>0</v>
      </c>
      <c r="AE26" s="20"/>
      <c r="AF26" s="5">
        <v>2023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6">
        <v>0</v>
      </c>
      <c r="AO26" s="22"/>
      <c r="AP26" s="5">
        <v>2023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6">
        <v>0</v>
      </c>
    </row>
    <row r="27" spans="2:50" x14ac:dyDescent="0.25">
      <c r="L27" s="5">
        <v>2024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6">
        <v>0</v>
      </c>
      <c r="U27" s="20"/>
      <c r="V27" s="5">
        <v>2024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6">
        <v>0</v>
      </c>
      <c r="AE27" s="20"/>
      <c r="AF27" s="5">
        <v>2024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6">
        <v>0</v>
      </c>
      <c r="AO27" s="22"/>
      <c r="AP27" s="5">
        <v>2024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5">
        <v>0</v>
      </c>
      <c r="AW27" s="25">
        <v>0</v>
      </c>
      <c r="AX27" s="26">
        <v>0</v>
      </c>
    </row>
    <row r="28" spans="2:50" x14ac:dyDescent="0.25">
      <c r="L28" s="5">
        <v>2025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6">
        <v>0</v>
      </c>
      <c r="U28" s="20"/>
      <c r="V28" s="5">
        <v>2025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6">
        <v>0</v>
      </c>
      <c r="AE28" s="20"/>
      <c r="AF28" s="5">
        <v>2025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6">
        <v>0</v>
      </c>
      <c r="AO28" s="22"/>
      <c r="AP28" s="5">
        <v>2025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6">
        <v>0</v>
      </c>
    </row>
    <row r="29" spans="2:50" x14ac:dyDescent="0.25">
      <c r="L29" s="32">
        <v>2026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6">
        <v>0</v>
      </c>
      <c r="V29" s="32">
        <v>2026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6">
        <v>0</v>
      </c>
      <c r="AF29" s="32">
        <v>2026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6">
        <v>0</v>
      </c>
      <c r="AP29" s="32">
        <v>2026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6">
        <v>0</v>
      </c>
    </row>
    <row r="30" spans="2:50" x14ac:dyDescent="0.25">
      <c r="L30" s="33">
        <v>2027</v>
      </c>
      <c r="M30" s="67">
        <v>3.7341857523195854E-2</v>
      </c>
      <c r="N30" s="67">
        <v>5.1284791148448416E-2</v>
      </c>
      <c r="O30" s="67">
        <v>5.1429656325413076E-2</v>
      </c>
      <c r="P30" s="67">
        <v>4.091284363098624E-2</v>
      </c>
      <c r="Q30" s="67">
        <v>4.3517403117992792E-2</v>
      </c>
      <c r="R30" s="67">
        <v>2.6000467269856387E-2</v>
      </c>
      <c r="S30" s="67">
        <v>6.2562842925522055E-2</v>
      </c>
      <c r="T30" s="68">
        <v>2.6245300370829616E-2</v>
      </c>
      <c r="V30" s="33">
        <v>2027</v>
      </c>
      <c r="W30" s="67">
        <v>3.7484683129632268E-2</v>
      </c>
      <c r="X30" s="67">
        <v>5.222117563778661E-2</v>
      </c>
      <c r="Y30" s="67">
        <v>5.2534911767780246E-2</v>
      </c>
      <c r="Z30" s="67">
        <v>4.1880688511239716E-2</v>
      </c>
      <c r="AA30" s="67">
        <v>4.5095637693399082E-2</v>
      </c>
      <c r="AB30" s="67">
        <v>2.8986719360418078E-2</v>
      </c>
      <c r="AC30" s="67">
        <v>6.2071653286980943E-2</v>
      </c>
      <c r="AD30" s="68">
        <v>2.7624092595935679E-2</v>
      </c>
      <c r="AF30" s="33">
        <v>2027</v>
      </c>
      <c r="AG30" s="67">
        <v>-1.5954641160187411E-4</v>
      </c>
      <c r="AH30" s="67">
        <v>-9.6239450562041196E-4</v>
      </c>
      <c r="AI30" s="67">
        <v>-1.1138462650417402E-3</v>
      </c>
      <c r="AJ30" s="67">
        <v>-7.5571559773712771E-4</v>
      </c>
      <c r="AK30" s="67">
        <v>-1.5044978073037729E-3</v>
      </c>
      <c r="AL30" s="67">
        <v>-2.6489329583814225E-3</v>
      </c>
      <c r="AM30" s="67">
        <v>4.4142639910838E-4</v>
      </c>
      <c r="AN30" s="68">
        <v>-1.4020794327412878E-3</v>
      </c>
      <c r="AP30" s="33">
        <v>2027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8">
        <v>0</v>
      </c>
    </row>
    <row r="31" spans="2:50" x14ac:dyDescent="0.25">
      <c r="L31" s="33">
        <v>2028</v>
      </c>
      <c r="M31" s="67">
        <v>4.3032911753830616E-2</v>
      </c>
      <c r="N31" s="67">
        <v>5.2663874839381064E-2</v>
      </c>
      <c r="O31" s="67">
        <v>5.0688712092826105E-2</v>
      </c>
      <c r="P31" s="67">
        <v>3.9097194524689405E-2</v>
      </c>
      <c r="Q31" s="67">
        <v>4.5402552026111653E-2</v>
      </c>
      <c r="R31" s="67">
        <v>2.6613785708559545E-2</v>
      </c>
      <c r="S31" s="67">
        <v>6.0162471693497199E-2</v>
      </c>
      <c r="T31" s="68">
        <v>3.1304871981678195E-2</v>
      </c>
      <c r="V31" s="33">
        <v>2028</v>
      </c>
      <c r="W31" s="67">
        <v>4.2597835226418912E-2</v>
      </c>
      <c r="X31" s="67">
        <v>5.3574591742205691E-2</v>
      </c>
      <c r="Y31" s="67">
        <v>5.1913403014857362E-2</v>
      </c>
      <c r="Z31" s="67">
        <v>4.0601560992585384E-2</v>
      </c>
      <c r="AA31" s="67">
        <v>4.7147041070939144E-2</v>
      </c>
      <c r="AB31" s="67">
        <v>3.0655469866191831E-2</v>
      </c>
      <c r="AC31" s="67">
        <v>5.9575922002152559E-2</v>
      </c>
      <c r="AD31" s="68">
        <v>3.2605286349968843E-2</v>
      </c>
      <c r="AF31" s="33">
        <v>2028</v>
      </c>
      <c r="AG31" s="67">
        <v>-3.7958111776037473E-4</v>
      </c>
      <c r="AH31" s="67">
        <v>-1.0728592585192986E-3</v>
      </c>
      <c r="AI31" s="67">
        <v>-1.3606195310859048E-3</v>
      </c>
      <c r="AJ31" s="67">
        <v>-1.3890973871270029E-3</v>
      </c>
      <c r="AK31" s="67">
        <v>-1.7719154016196947E-3</v>
      </c>
      <c r="AL31" s="67">
        <v>-3.7342024280510033E-3</v>
      </c>
      <c r="AM31" s="67">
        <v>3.6063035534628085E-4</v>
      </c>
      <c r="AN31" s="68">
        <v>-1.4703293522122518E-3</v>
      </c>
      <c r="AP31" s="33">
        <v>2028</v>
      </c>
      <c r="AQ31" s="67">
        <v>7.8604119000025285E-4</v>
      </c>
      <c r="AR31" s="67">
        <v>1.3683219073490349E-4</v>
      </c>
      <c r="AS31" s="67">
        <v>1.4069398173233161E-4</v>
      </c>
      <c r="AT31" s="67">
        <v>1.464496956733452E-4</v>
      </c>
      <c r="AU31" s="67">
        <v>1.3412334436968543E-4</v>
      </c>
      <c r="AV31" s="67">
        <v>1.4048028523583334E-4</v>
      </c>
      <c r="AW31" s="67">
        <v>1.6302348556207491E-4</v>
      </c>
      <c r="AX31" s="68">
        <v>1.4940935997453941E-4</v>
      </c>
    </row>
    <row r="32" spans="2:50" x14ac:dyDescent="0.25">
      <c r="L32" s="33">
        <v>2029</v>
      </c>
      <c r="M32" s="67">
        <v>4.3335296034763049E-2</v>
      </c>
      <c r="N32" s="67">
        <v>4.4800371788419335E-2</v>
      </c>
      <c r="O32" s="67">
        <v>4.1435093938744005E-2</v>
      </c>
      <c r="P32" s="67">
        <v>3.2547282220398044E-2</v>
      </c>
      <c r="Q32" s="67">
        <v>3.808273528808237E-2</v>
      </c>
      <c r="R32" s="67">
        <v>2.0947822224719914E-2</v>
      </c>
      <c r="S32" s="67">
        <v>5.1761046425988999E-2</v>
      </c>
      <c r="T32" s="68">
        <v>2.891462529384925E-2</v>
      </c>
      <c r="V32" s="33">
        <v>2029</v>
      </c>
      <c r="W32" s="67">
        <v>4.2964265175632566E-2</v>
      </c>
      <c r="X32" s="67">
        <v>4.576994057769701E-2</v>
      </c>
      <c r="Y32" s="67">
        <v>4.2847689753531482E-2</v>
      </c>
      <c r="Z32" s="67">
        <v>3.4722953250174493E-2</v>
      </c>
      <c r="AA32" s="67">
        <v>4.01152432086338E-2</v>
      </c>
      <c r="AB32" s="67">
        <v>2.6273590073632391E-2</v>
      </c>
      <c r="AC32" s="67">
        <v>5.1161957167284111E-2</v>
      </c>
      <c r="AD32" s="68">
        <v>3.0282264324006158E-2</v>
      </c>
      <c r="AF32" s="33">
        <v>2029</v>
      </c>
      <c r="AG32" s="67">
        <v>-4.7500184744819762E-4</v>
      </c>
      <c r="AH32" s="67">
        <v>-1.136837799034951E-3</v>
      </c>
      <c r="AI32" s="67">
        <v>-1.5410599508051126E-3</v>
      </c>
      <c r="AJ32" s="67">
        <v>-2.0114945383586935E-3</v>
      </c>
      <c r="AK32" s="67">
        <v>-2.0371880523576413E-3</v>
      </c>
      <c r="AL32" s="67">
        <v>-4.9147532882404255E-3</v>
      </c>
      <c r="AM32" s="67">
        <v>3.5999266263497809E-4</v>
      </c>
      <c r="AN32" s="68">
        <v>-1.5409960856430649E-3</v>
      </c>
      <c r="AP32" s="33">
        <v>2029</v>
      </c>
      <c r="AQ32" s="67">
        <v>8.0913212536559698E-4</v>
      </c>
      <c r="AR32" s="67">
        <v>1.4428992548132236E-4</v>
      </c>
      <c r="AS32" s="67">
        <v>1.484658375432435E-4</v>
      </c>
      <c r="AT32" s="67">
        <v>1.5304005201777215E-4</v>
      </c>
      <c r="AU32" s="67">
        <v>1.4033801068302765E-4</v>
      </c>
      <c r="AV32" s="67">
        <v>1.4667663068079762E-4</v>
      </c>
      <c r="AW32" s="67">
        <v>1.640777215612399E-4</v>
      </c>
      <c r="AX32" s="68">
        <v>1.5815139289276914E-4</v>
      </c>
    </row>
    <row r="33" spans="12:50" x14ac:dyDescent="0.25">
      <c r="L33" s="32">
        <v>2030</v>
      </c>
      <c r="M33" s="67">
        <v>3.2718091059996235E-2</v>
      </c>
      <c r="N33" s="67">
        <v>3.3194609419840981E-2</v>
      </c>
      <c r="O33" s="67">
        <v>2.9092424459072674E-2</v>
      </c>
      <c r="P33" s="67">
        <v>1.9248574112114669E-2</v>
      </c>
      <c r="Q33" s="67">
        <v>2.6045655612269458E-2</v>
      </c>
      <c r="R33" s="67">
        <v>6.7113080951293203E-3</v>
      </c>
      <c r="S33" s="67">
        <v>3.4495206881927976E-2</v>
      </c>
      <c r="T33" s="68">
        <v>1.8205658329743857E-2</v>
      </c>
      <c r="V33" s="32">
        <v>2030</v>
      </c>
      <c r="W33" s="67">
        <v>3.249311110471309E-2</v>
      </c>
      <c r="X33" s="67">
        <v>3.4254627553792716E-2</v>
      </c>
      <c r="Y33" s="67">
        <v>3.0723103601034252E-2</v>
      </c>
      <c r="Z33" s="67">
        <v>2.2078252213699745E-2</v>
      </c>
      <c r="AA33" s="67">
        <v>2.8370018405452502E-2</v>
      </c>
      <c r="AB33" s="67">
        <v>1.3292687273620096E-2</v>
      </c>
      <c r="AC33" s="67">
        <v>3.3947874098268604E-2</v>
      </c>
      <c r="AD33" s="68">
        <v>1.9673587462390341E-2</v>
      </c>
      <c r="AF33" s="32">
        <v>2030</v>
      </c>
      <c r="AG33" s="67">
        <v>-5.6249127343099836E-4</v>
      </c>
      <c r="AH33" s="67">
        <v>-1.1868933684614502E-3</v>
      </c>
      <c r="AI33" s="67">
        <v>-1.7035305469368378E-3</v>
      </c>
      <c r="AJ33" s="67">
        <v>-2.5623354101752538E-3</v>
      </c>
      <c r="AK33" s="67">
        <v>-2.2589839931513866E-3</v>
      </c>
      <c r="AL33" s="67">
        <v>-6.0142978356853005E-3</v>
      </c>
      <c r="AM33" s="67">
        <v>3.5527909956023507E-4</v>
      </c>
      <c r="AN33" s="68">
        <v>-1.5976885944365415E-3</v>
      </c>
      <c r="AP33" s="32">
        <v>2030</v>
      </c>
      <c r="AQ33" s="67">
        <v>7.4690969448054645E-4</v>
      </c>
      <c r="AR33" s="67">
        <v>1.0926049283099815E-4</v>
      </c>
      <c r="AS33" s="67">
        <v>1.1243196992238857E-4</v>
      </c>
      <c r="AT33" s="67">
        <v>1.1182175582447051E-4</v>
      </c>
      <c r="AU33" s="67">
        <v>1.0182386365809037E-4</v>
      </c>
      <c r="AV33" s="67">
        <v>1.0549810432380902E-4</v>
      </c>
      <c r="AW33" s="67">
        <v>1.094008648496736E-4</v>
      </c>
      <c r="AX33" s="68">
        <v>1.2287553473444568E-4</v>
      </c>
    </row>
    <row r="34" spans="12:50" x14ac:dyDescent="0.25">
      <c r="L34" s="33">
        <v>2031</v>
      </c>
      <c r="M34" s="67">
        <v>2.7919208201766965E-2</v>
      </c>
      <c r="N34" s="67">
        <v>2.7348926265805096E-2</v>
      </c>
      <c r="O34" s="67">
        <v>2.3325418901329886E-2</v>
      </c>
      <c r="P34" s="67">
        <v>1.2566551019691952E-2</v>
      </c>
      <c r="Q34" s="67">
        <v>2.0548135492490571E-2</v>
      </c>
      <c r="R34" s="67">
        <v>-1.5720010947084528E-4</v>
      </c>
      <c r="S34" s="67">
        <v>2.6167629337794374E-2</v>
      </c>
      <c r="T34" s="68">
        <v>1.3596170568360044E-2</v>
      </c>
      <c r="V34" s="33">
        <v>2031</v>
      </c>
      <c r="W34" s="67">
        <v>2.7875566289400799E-2</v>
      </c>
      <c r="X34" s="67">
        <v>2.8496162723428808E-2</v>
      </c>
      <c r="Y34" s="67">
        <v>2.5168285795610812E-2</v>
      </c>
      <c r="Z34" s="67">
        <v>1.6001813474913806E-2</v>
      </c>
      <c r="AA34" s="67">
        <v>2.3141718081055807E-2</v>
      </c>
      <c r="AB34" s="67">
        <v>7.6420746663621308E-3</v>
      </c>
      <c r="AC34" s="67">
        <v>2.5667462289809873E-2</v>
      </c>
      <c r="AD34" s="68">
        <v>1.5156485563973199E-2</v>
      </c>
      <c r="AF34" s="33">
        <v>2031</v>
      </c>
      <c r="AG34" s="67">
        <v>-6.4887005740255077E-4</v>
      </c>
      <c r="AH34" s="67">
        <v>-1.2415753656411788E-3</v>
      </c>
      <c r="AI34" s="67">
        <v>-1.8667855089834484E-3</v>
      </c>
      <c r="AJ34" s="67">
        <v>-3.0679676532108235E-3</v>
      </c>
      <c r="AK34" s="67">
        <v>-2.4663980059018709E-3</v>
      </c>
      <c r="AL34" s="67">
        <v>-7.0755101871766701E-3</v>
      </c>
      <c r="AM34" s="67">
        <v>3.4275692421470438E-4</v>
      </c>
      <c r="AN34" s="68">
        <v>-1.6540280647135974E-3</v>
      </c>
      <c r="AP34" s="33">
        <v>2031</v>
      </c>
      <c r="AQ34" s="67">
        <v>6.5041013239941492E-4</v>
      </c>
      <c r="AR34" s="67">
        <v>8.1836908955468246E-5</v>
      </c>
      <c r="AS34" s="67">
        <v>8.4422681471352234E-5</v>
      </c>
      <c r="AT34" s="67">
        <v>8.0337749304160155E-5</v>
      </c>
      <c r="AU34" s="67">
        <v>7.2438728798251972E-5</v>
      </c>
      <c r="AV34" s="67">
        <v>7.4621031576072028E-5</v>
      </c>
      <c r="AW34" s="67">
        <v>6.8292764197508404E-5</v>
      </c>
      <c r="AX34" s="68">
        <v>9.4519629943556893E-5</v>
      </c>
    </row>
    <row r="35" spans="12:50" x14ac:dyDescent="0.25">
      <c r="L35" s="33">
        <v>2032</v>
      </c>
      <c r="M35" s="67">
        <v>-7.4404547400364063E-3</v>
      </c>
      <c r="N35" s="67">
        <v>-2.835043431893558E-3</v>
      </c>
      <c r="O35" s="67">
        <v>-6.5284108740307767E-3</v>
      </c>
      <c r="P35" s="67">
        <v>-8.3992560188071996E-3</v>
      </c>
      <c r="Q35" s="67">
        <v>-2.455835728433331E-3</v>
      </c>
      <c r="R35" s="67">
        <v>-1.1416043277022947E-2</v>
      </c>
      <c r="S35" s="67">
        <v>-1.2627993733887455E-2</v>
      </c>
      <c r="T35" s="68">
        <v>-6.2672094230810105E-3</v>
      </c>
      <c r="V35" s="33">
        <v>2032</v>
      </c>
      <c r="W35" s="67">
        <v>-7.537422183946707E-3</v>
      </c>
      <c r="X35" s="67">
        <v>-2.8332068024222723E-3</v>
      </c>
      <c r="Y35" s="67">
        <v>-6.5259329010119993E-3</v>
      </c>
      <c r="Z35" s="67">
        <v>-8.3879619855888876E-3</v>
      </c>
      <c r="AA35" s="67">
        <v>-2.4458171224249758E-3</v>
      </c>
      <c r="AB35" s="67">
        <v>-1.140072591338892E-2</v>
      </c>
      <c r="AC35" s="67">
        <v>-1.2592662005296074E-2</v>
      </c>
      <c r="AD35" s="68">
        <v>-6.269973933219708E-3</v>
      </c>
      <c r="AF35" s="33">
        <v>2032</v>
      </c>
      <c r="AG35" s="67">
        <v>0</v>
      </c>
      <c r="AH35" s="67">
        <v>0</v>
      </c>
      <c r="AI35" s="67">
        <v>0</v>
      </c>
      <c r="AJ35" s="67">
        <v>0</v>
      </c>
      <c r="AK35" s="67">
        <v>0</v>
      </c>
      <c r="AL35" s="67">
        <v>0</v>
      </c>
      <c r="AM35" s="67">
        <v>0</v>
      </c>
      <c r="AN35" s="68">
        <v>0</v>
      </c>
      <c r="AP35" s="33">
        <v>2032</v>
      </c>
      <c r="AQ35" s="67">
        <v>9.5840189946239107E-5</v>
      </c>
      <c r="AR35" s="67">
        <v>-2.3457027031881239E-7</v>
      </c>
      <c r="AS35" s="67">
        <v>-5.6318819019463007E-7</v>
      </c>
      <c r="AT35" s="67">
        <v>-9.0009968166659959E-6</v>
      </c>
      <c r="AU35" s="67">
        <v>-8.1374803669875817E-6</v>
      </c>
      <c r="AV35" s="67">
        <v>-1.2546261402013315E-5</v>
      </c>
      <c r="AW35" s="67">
        <v>-3.1787142491301879E-5</v>
      </c>
      <c r="AX35" s="68">
        <v>4.3714057835764208E-6</v>
      </c>
    </row>
    <row r="36" spans="12:50" x14ac:dyDescent="0.25">
      <c r="L36" s="33">
        <v>2033</v>
      </c>
      <c r="M36" s="67">
        <v>-9.9773503782933926E-3</v>
      </c>
      <c r="N36" s="67">
        <v>-5.6606780761105924E-3</v>
      </c>
      <c r="O36" s="67">
        <v>-9.0506634801053032E-3</v>
      </c>
      <c r="P36" s="67">
        <v>-1.1659685945847542E-2</v>
      </c>
      <c r="Q36" s="67">
        <v>-5.6467668593974674E-3</v>
      </c>
      <c r="R36" s="67">
        <v>-1.4716349387527861E-2</v>
      </c>
      <c r="S36" s="67">
        <v>-1.6454225002320633E-2</v>
      </c>
      <c r="T36" s="68">
        <v>-9.0795490344289798E-3</v>
      </c>
      <c r="V36" s="33">
        <v>2033</v>
      </c>
      <c r="W36" s="67">
        <v>-1.0063452449953991E-2</v>
      </c>
      <c r="X36" s="67">
        <v>-5.6464612566023975E-3</v>
      </c>
      <c r="Y36" s="67">
        <v>-9.0359161955745337E-3</v>
      </c>
      <c r="Z36" s="67">
        <v>-1.1634123089736548E-2</v>
      </c>
      <c r="AA36" s="67">
        <v>-5.6233290009575221E-3</v>
      </c>
      <c r="AB36" s="67">
        <v>-1.4686698238392193E-2</v>
      </c>
      <c r="AC36" s="67">
        <v>-1.6403013515029818E-2</v>
      </c>
      <c r="AD36" s="68">
        <v>-9.0694383883335172E-3</v>
      </c>
      <c r="AF36" s="33">
        <v>2033</v>
      </c>
      <c r="AG36" s="67">
        <v>0</v>
      </c>
      <c r="AH36" s="67">
        <v>0</v>
      </c>
      <c r="AI36" s="67">
        <v>0</v>
      </c>
      <c r="AJ36" s="67">
        <v>0</v>
      </c>
      <c r="AK36" s="67">
        <v>0</v>
      </c>
      <c r="AL36" s="67">
        <v>0</v>
      </c>
      <c r="AM36" s="67">
        <v>0</v>
      </c>
      <c r="AN36" s="68">
        <v>0</v>
      </c>
      <c r="AP36" s="33">
        <v>2033</v>
      </c>
      <c r="AQ36" s="67">
        <v>8.5790598677526475E-5</v>
      </c>
      <c r="AR36" s="67">
        <v>-1.1672319026434508E-5</v>
      </c>
      <c r="AS36" s="67">
        <v>-1.1921195173680843E-5</v>
      </c>
      <c r="AT36" s="67">
        <v>-2.218182776547728E-5</v>
      </c>
      <c r="AU36" s="67">
        <v>-2.0522131932043663E-5</v>
      </c>
      <c r="AV36" s="67">
        <v>-2.5794616301699769E-5</v>
      </c>
      <c r="AW36" s="67">
        <v>-4.6438485317046307E-5</v>
      </c>
      <c r="AX36" s="68">
        <v>-7.5312995170273567E-6</v>
      </c>
    </row>
    <row r="37" spans="12:50" x14ac:dyDescent="0.25">
      <c r="L37" s="32">
        <v>2034</v>
      </c>
      <c r="M37" s="67">
        <v>-7.2469217692318066E-3</v>
      </c>
      <c r="N37" s="67">
        <v>-3.2248659261425727E-3</v>
      </c>
      <c r="O37" s="67">
        <v>-6.0560721724495226E-3</v>
      </c>
      <c r="P37" s="67">
        <v>-8.6059693202453769E-3</v>
      </c>
      <c r="Q37" s="67">
        <v>-2.9000036328268308E-3</v>
      </c>
      <c r="R37" s="67">
        <v>-1.1622119681314658E-2</v>
      </c>
      <c r="S37" s="67">
        <v>-1.2925760865775571E-2</v>
      </c>
      <c r="T37" s="68">
        <v>-6.3583018729037599E-3</v>
      </c>
      <c r="V37" s="32">
        <v>2034</v>
      </c>
      <c r="W37" s="67">
        <v>-7.342264961646916E-3</v>
      </c>
      <c r="X37" s="67">
        <v>-3.2197995591884965E-3</v>
      </c>
      <c r="Y37" s="67">
        <v>-6.0513579064360723E-3</v>
      </c>
      <c r="Z37" s="67">
        <v>-8.5914271945867204E-3</v>
      </c>
      <c r="AA37" s="67">
        <v>-2.8868207835899273E-3</v>
      </c>
      <c r="AB37" s="67">
        <v>-1.1603750577030891E-2</v>
      </c>
      <c r="AC37" s="67">
        <v>-1.2888117165806734E-2</v>
      </c>
      <c r="AD37" s="68">
        <v>-6.3575928302564977E-3</v>
      </c>
      <c r="AF37" s="32">
        <v>2034</v>
      </c>
      <c r="AG37" s="67">
        <v>0</v>
      </c>
      <c r="AH37" s="67">
        <v>0</v>
      </c>
      <c r="AI37" s="67">
        <v>0</v>
      </c>
      <c r="AJ37" s="67">
        <v>0</v>
      </c>
      <c r="AK37" s="67">
        <v>0</v>
      </c>
      <c r="AL37" s="67">
        <v>0</v>
      </c>
      <c r="AM37" s="67">
        <v>0</v>
      </c>
      <c r="AN37" s="68">
        <v>0</v>
      </c>
      <c r="AP37" s="32">
        <v>2034</v>
      </c>
      <c r="AQ37" s="67">
        <v>9.4205960535331812E-5</v>
      </c>
      <c r="AR37" s="67">
        <v>-3.3126871379351996E-6</v>
      </c>
      <c r="AS37" s="67">
        <v>-2.7721152249249315E-6</v>
      </c>
      <c r="AT37" s="67">
        <v>-1.2113900723864646E-5</v>
      </c>
      <c r="AU37" s="67">
        <v>-1.1144730144185822E-5</v>
      </c>
      <c r="AV37" s="67">
        <v>-1.5494216415445905E-5</v>
      </c>
      <c r="AW37" s="67">
        <v>-3.4018195709029087E-5</v>
      </c>
      <c r="AX37" s="68">
        <v>1.0471259375144371E-6</v>
      </c>
    </row>
    <row r="38" spans="12:50" x14ac:dyDescent="0.25">
      <c r="L38" s="33">
        <v>2035</v>
      </c>
      <c r="M38" s="67">
        <v>-6.6720428672170096E-3</v>
      </c>
      <c r="N38" s="67">
        <v>-3.0777293541687234E-3</v>
      </c>
      <c r="O38" s="67">
        <v>-5.3214657362118389E-3</v>
      </c>
      <c r="P38" s="67">
        <v>-8.0545214021141565E-3</v>
      </c>
      <c r="Q38" s="67">
        <v>-2.5020101692629915E-3</v>
      </c>
      <c r="R38" s="67">
        <v>-1.1039486300700729E-2</v>
      </c>
      <c r="S38" s="67">
        <v>-1.2350885244622578E-2</v>
      </c>
      <c r="T38" s="68">
        <v>-6.1311698349183485E-3</v>
      </c>
      <c r="V38" s="33">
        <v>2035</v>
      </c>
      <c r="W38" s="67">
        <v>-6.7633108783722307E-3</v>
      </c>
      <c r="X38" s="67">
        <v>-3.069850834409138E-3</v>
      </c>
      <c r="Y38" s="67">
        <v>-5.3146121545509795E-3</v>
      </c>
      <c r="Z38" s="67">
        <v>-8.037359906605368E-3</v>
      </c>
      <c r="AA38" s="67">
        <v>-2.4863129573866605E-3</v>
      </c>
      <c r="AB38" s="67">
        <v>-1.1018607159456906E-2</v>
      </c>
      <c r="AC38" s="67">
        <v>-1.2311123009720037E-2</v>
      </c>
      <c r="AD38" s="68">
        <v>-6.1277572189201157E-3</v>
      </c>
      <c r="AF38" s="33">
        <v>2035</v>
      </c>
      <c r="AG38" s="67">
        <v>0</v>
      </c>
      <c r="AH38" s="67">
        <v>0</v>
      </c>
      <c r="AI38" s="67">
        <v>0</v>
      </c>
      <c r="AJ38" s="67">
        <v>0</v>
      </c>
      <c r="AK38" s="67">
        <v>0</v>
      </c>
      <c r="AL38" s="67">
        <v>0</v>
      </c>
      <c r="AM38" s="67">
        <v>0</v>
      </c>
      <c r="AN38" s="68">
        <v>0</v>
      </c>
      <c r="AP38" s="33">
        <v>2035</v>
      </c>
      <c r="AQ38" s="67">
        <v>9.009403940307692E-5</v>
      </c>
      <c r="AR38" s="67">
        <v>-6.1755560811782573E-6</v>
      </c>
      <c r="AS38" s="67">
        <v>-5.0416854681101242E-6</v>
      </c>
      <c r="AT38" s="67">
        <v>-1.4845660958107132E-5</v>
      </c>
      <c r="AU38" s="67">
        <v>-1.3750383155874957E-5</v>
      </c>
      <c r="AV38" s="67">
        <v>-1.8138797393096873E-5</v>
      </c>
      <c r="AW38" s="67">
        <v>-3.6306915934813944E-5</v>
      </c>
      <c r="AX38" s="68">
        <v>-1.7182680400740225E-6</v>
      </c>
    </row>
    <row r="39" spans="12:50" x14ac:dyDescent="0.25">
      <c r="L39" s="33">
        <v>2036</v>
      </c>
      <c r="M39" s="67">
        <v>-4.7356946844080428E-3</v>
      </c>
      <c r="N39" s="67">
        <v>-1.5165931656416776E-3</v>
      </c>
      <c r="O39" s="69">
        <v>-3.1579457553004842E-3</v>
      </c>
      <c r="P39" s="67">
        <v>-5.5895070493701127E-3</v>
      </c>
      <c r="Q39" s="67">
        <v>-3.2021828571493494E-4</v>
      </c>
      <c r="R39" s="67">
        <v>-8.4894623895652721E-3</v>
      </c>
      <c r="S39" s="67">
        <v>-9.4342549891843763E-3</v>
      </c>
      <c r="T39" s="68">
        <v>-4.4782176232349702E-3</v>
      </c>
      <c r="V39" s="33">
        <v>2036</v>
      </c>
      <c r="W39" s="67">
        <v>-4.8287864638208999E-3</v>
      </c>
      <c r="X39" s="67">
        <v>-1.515248841871486E-3</v>
      </c>
      <c r="Y39" s="67">
        <v>-3.1584644503052095E-3</v>
      </c>
      <c r="Z39" s="67">
        <v>-5.5808343358104695E-3</v>
      </c>
      <c r="AA39" s="67">
        <v>-3.1244030395349842E-4</v>
      </c>
      <c r="AB39" s="67">
        <v>-8.4773294757553019E-3</v>
      </c>
      <c r="AC39" s="67">
        <v>-9.4052578944228138E-3</v>
      </c>
      <c r="AD39" s="68">
        <v>-4.4818988838459806E-3</v>
      </c>
      <c r="AF39" s="33">
        <v>2036</v>
      </c>
      <c r="AG39" s="67">
        <v>0</v>
      </c>
      <c r="AH39" s="67">
        <v>0</v>
      </c>
      <c r="AI39" s="67">
        <v>0</v>
      </c>
      <c r="AJ39" s="67">
        <v>0</v>
      </c>
      <c r="AK39" s="67">
        <v>0</v>
      </c>
      <c r="AL39" s="67">
        <v>0</v>
      </c>
      <c r="AM39" s="67">
        <v>0</v>
      </c>
      <c r="AN39" s="68">
        <v>0</v>
      </c>
      <c r="AP39" s="33">
        <v>2036</v>
      </c>
      <c r="AQ39" s="67">
        <v>9.1536930439950481E-5</v>
      </c>
      <c r="AR39" s="67">
        <v>-2.4899920336718395E-7</v>
      </c>
      <c r="AS39" s="67">
        <v>1.6408854808247497E-6</v>
      </c>
      <c r="AT39" s="67">
        <v>-7.1387597837535566E-6</v>
      </c>
      <c r="AU39" s="67">
        <v>-6.5518343854709116E-6</v>
      </c>
      <c r="AV39" s="67">
        <v>-1.0204652851175666E-5</v>
      </c>
      <c r="AW39" s="67">
        <v>-2.6498207784331207E-5</v>
      </c>
      <c r="AX39" s="68">
        <v>4.7376823248956867E-6</v>
      </c>
    </row>
    <row r="40" spans="12:50" x14ac:dyDescent="0.25">
      <c r="L40" s="33">
        <v>2037</v>
      </c>
      <c r="M40" s="67">
        <v>-5.8499098993433085E-3</v>
      </c>
      <c r="N40" s="70">
        <v>-3.0130056445846209E-3</v>
      </c>
      <c r="O40" s="69">
        <v>-4.1583563418206015E-3</v>
      </c>
      <c r="P40" s="71">
        <v>-6.8122345462133804E-3</v>
      </c>
      <c r="Q40" s="67">
        <v>-1.6141199567937248E-3</v>
      </c>
      <c r="R40" s="67">
        <v>-9.3540941126089017E-3</v>
      </c>
      <c r="S40" s="67">
        <v>-1.0754033511116146E-2</v>
      </c>
      <c r="T40" s="68">
        <v>-6.0226466972896908E-3</v>
      </c>
      <c r="V40" s="33">
        <v>2037</v>
      </c>
      <c r="W40" s="67">
        <v>-5.9315007173981193E-3</v>
      </c>
      <c r="X40" s="67">
        <v>-3.0031697890575693E-3</v>
      </c>
      <c r="Y40" s="67">
        <v>-4.150974001184804E-3</v>
      </c>
      <c r="Z40" s="67">
        <v>-6.7945475245744236E-3</v>
      </c>
      <c r="AA40" s="67">
        <v>-1.5978276139181347E-3</v>
      </c>
      <c r="AB40" s="67">
        <v>-9.3329754983894064E-3</v>
      </c>
      <c r="AC40" s="67">
        <v>-1.0715553518344967E-2</v>
      </c>
      <c r="AD40" s="68">
        <v>-6.017990661437711E-3</v>
      </c>
      <c r="AF40" s="33">
        <v>2037</v>
      </c>
      <c r="AG40" s="67">
        <v>0</v>
      </c>
      <c r="AH40" s="67">
        <v>0</v>
      </c>
      <c r="AI40" s="67">
        <v>0</v>
      </c>
      <c r="AJ40" s="67">
        <v>0</v>
      </c>
      <c r="AK40" s="67">
        <v>0</v>
      </c>
      <c r="AL40" s="67">
        <v>0</v>
      </c>
      <c r="AM40" s="67">
        <v>0</v>
      </c>
      <c r="AN40" s="68">
        <v>0</v>
      </c>
      <c r="AP40" s="33">
        <v>2037</v>
      </c>
      <c r="AQ40" s="67">
        <v>8.0561073124485461E-5</v>
      </c>
      <c r="AR40" s="67">
        <v>-8.3576570780730108E-6</v>
      </c>
      <c r="AS40" s="67">
        <v>-5.9358138411180761E-6</v>
      </c>
      <c r="AT40" s="67">
        <v>-1.5773033073096521E-5</v>
      </c>
      <c r="AU40" s="67">
        <v>-1.4695449719326348E-5</v>
      </c>
      <c r="AV40" s="67">
        <v>-1.8878297290747525E-5</v>
      </c>
      <c r="AW40" s="67">
        <v>-3.5599831200827659E-5</v>
      </c>
      <c r="AX40" s="68">
        <v>-3.2229474972167438E-6</v>
      </c>
    </row>
    <row r="41" spans="12:50" x14ac:dyDescent="0.25">
      <c r="L41" s="32">
        <v>2038</v>
      </c>
      <c r="M41" s="67">
        <v>-6.3268361571302556E-3</v>
      </c>
      <c r="N41" s="70">
        <v>-3.6296924093358607E-3</v>
      </c>
      <c r="O41" s="69">
        <v>-4.3684540773873959E-3</v>
      </c>
      <c r="P41" s="71">
        <v>-6.9343399291761365E-3</v>
      </c>
      <c r="Q41" s="67">
        <v>-1.8853053534620967E-3</v>
      </c>
      <c r="R41" s="67">
        <v>-9.1436007813614495E-3</v>
      </c>
      <c r="S41" s="67">
        <v>-1.0730334129584573E-2</v>
      </c>
      <c r="T41" s="68">
        <v>-6.3478704614455816E-3</v>
      </c>
      <c r="V41" s="32">
        <v>2038</v>
      </c>
      <c r="W41" s="67">
        <v>-6.3994172744954447E-3</v>
      </c>
      <c r="X41" s="67">
        <v>-3.6152682601213737E-3</v>
      </c>
      <c r="Y41" s="67">
        <v>-4.3570525830964879E-3</v>
      </c>
      <c r="Z41" s="67">
        <v>-6.9122715554050806E-3</v>
      </c>
      <c r="AA41" s="67">
        <v>-1.8648451824654355E-3</v>
      </c>
      <c r="AB41" s="67">
        <v>-9.1181878816952722E-3</v>
      </c>
      <c r="AC41" s="67">
        <v>-1.068774204595857E-2</v>
      </c>
      <c r="AD41" s="68">
        <v>-6.3389615426767687E-3</v>
      </c>
      <c r="AF41" s="32">
        <v>2038</v>
      </c>
      <c r="AG41" s="67">
        <v>0</v>
      </c>
      <c r="AH41" s="67">
        <v>0</v>
      </c>
      <c r="AI41" s="67">
        <v>0</v>
      </c>
      <c r="AJ41" s="67">
        <v>0</v>
      </c>
      <c r="AK41" s="67">
        <v>0</v>
      </c>
      <c r="AL41" s="67">
        <v>0</v>
      </c>
      <c r="AM41" s="67">
        <v>0</v>
      </c>
      <c r="AN41" s="68">
        <v>0</v>
      </c>
      <c r="AP41" s="32">
        <v>2038</v>
      </c>
      <c r="AQ41" s="67">
        <v>7.2031857335730365E-5</v>
      </c>
      <c r="AR41" s="67">
        <v>-1.2871046287443733E-5</v>
      </c>
      <c r="AS41" s="67">
        <v>-9.9261250294802039E-6</v>
      </c>
      <c r="AT41" s="67">
        <v>-2.0137476918868913E-5</v>
      </c>
      <c r="AU41" s="67">
        <v>-1.8834217738739056E-5</v>
      </c>
      <c r="AV41" s="67">
        <v>-2.3222673612210976E-5</v>
      </c>
      <c r="AW41" s="67">
        <v>-3.9759867431432561E-5</v>
      </c>
      <c r="AX41" s="68">
        <v>-7.4254975177545646E-6</v>
      </c>
    </row>
    <row r="42" spans="12:50" x14ac:dyDescent="0.25">
      <c r="L42" s="33">
        <v>2039</v>
      </c>
      <c r="M42" s="67">
        <v>-6.081610935761983E-3</v>
      </c>
      <c r="N42" s="70">
        <v>-3.3258792437436124E-3</v>
      </c>
      <c r="O42" s="69">
        <v>-3.740536002013517E-3</v>
      </c>
      <c r="P42" s="71">
        <v>-6.0667804679854775E-3</v>
      </c>
      <c r="Q42" s="67">
        <v>-1.2183545870899648E-3</v>
      </c>
      <c r="R42" s="67">
        <v>-8.1413754798890237E-3</v>
      </c>
      <c r="S42" s="67">
        <v>-9.5590960230581556E-3</v>
      </c>
      <c r="T42" s="68">
        <v>-5.9155790084931548E-3</v>
      </c>
      <c r="V42" s="33">
        <v>2039</v>
      </c>
      <c r="W42" s="67">
        <v>-6.1507658571214874E-3</v>
      </c>
      <c r="X42" s="67">
        <v>-3.312417708266846E-3</v>
      </c>
      <c r="Y42" s="67">
        <v>-3.7305784763589367E-3</v>
      </c>
      <c r="Z42" s="67">
        <v>-6.046578798619251E-3</v>
      </c>
      <c r="AA42" s="67">
        <v>-1.1996068150108563E-3</v>
      </c>
      <c r="AB42" s="67">
        <v>-8.1179880838134766E-3</v>
      </c>
      <c r="AC42" s="67">
        <v>-9.5194933186548703E-3</v>
      </c>
      <c r="AD42" s="68">
        <v>-5.9079641478348988E-3</v>
      </c>
      <c r="AF42" s="33">
        <v>2039</v>
      </c>
      <c r="AG42" s="67">
        <v>0</v>
      </c>
      <c r="AH42" s="67">
        <v>0</v>
      </c>
      <c r="AI42" s="67">
        <v>0</v>
      </c>
      <c r="AJ42" s="67">
        <v>0</v>
      </c>
      <c r="AK42" s="67">
        <v>0</v>
      </c>
      <c r="AL42" s="67">
        <v>0</v>
      </c>
      <c r="AM42" s="67">
        <v>0</v>
      </c>
      <c r="AN42" s="68">
        <v>0</v>
      </c>
      <c r="AP42" s="33">
        <v>2039</v>
      </c>
      <c r="AQ42" s="67">
        <v>6.8913451469976295E-5</v>
      </c>
      <c r="AR42" s="67">
        <v>-1.2106718955351425E-5</v>
      </c>
      <c r="AS42" s="67">
        <v>-8.7134644218833657E-6</v>
      </c>
      <c r="AT42" s="67">
        <v>-1.8555896275862516E-5</v>
      </c>
      <c r="AU42" s="67">
        <v>-1.7378090769293308E-5</v>
      </c>
      <c r="AV42" s="67">
        <v>-2.1518416373988991E-5</v>
      </c>
      <c r="AW42" s="67">
        <v>-3.7163616145030609E-5</v>
      </c>
      <c r="AX42" s="68">
        <v>-6.349699864016678E-6</v>
      </c>
    </row>
    <row r="43" spans="12:50" x14ac:dyDescent="0.25">
      <c r="L43" s="33">
        <v>2040</v>
      </c>
      <c r="M43" s="67">
        <v>-5.1727515234160082E-3</v>
      </c>
      <c r="N43" s="70">
        <v>-2.5059159018047117E-3</v>
      </c>
      <c r="O43" s="69">
        <v>-2.6745446356789548E-3</v>
      </c>
      <c r="P43" s="71">
        <v>-4.9688564955768788E-3</v>
      </c>
      <c r="Q43" s="67">
        <v>1.0057798897067372E-5</v>
      </c>
      <c r="R43" s="67">
        <v>-6.5749971105559801E-3</v>
      </c>
      <c r="S43" s="67">
        <v>-7.7564264210348011E-3</v>
      </c>
      <c r="T43" s="68">
        <v>-4.8860844803391146E-3</v>
      </c>
      <c r="V43" s="33">
        <v>2040</v>
      </c>
      <c r="W43" s="67">
        <v>-5.2395867645377292E-3</v>
      </c>
      <c r="X43" s="67">
        <v>-2.4950235715266444E-3</v>
      </c>
      <c r="Y43" s="67">
        <v>-2.6675367136840267E-3</v>
      </c>
      <c r="Z43" s="67">
        <v>-4.9523451781576799E-3</v>
      </c>
      <c r="AA43" s="67">
        <v>2.5366835874285343E-5</v>
      </c>
      <c r="AB43" s="67">
        <v>-6.5554567545895726E-3</v>
      </c>
      <c r="AC43" s="67">
        <v>-7.7217475049778939E-3</v>
      </c>
      <c r="AD43" s="68">
        <v>-4.8814414325384359E-3</v>
      </c>
      <c r="AF43" s="33">
        <v>2040</v>
      </c>
      <c r="AG43" s="67">
        <v>0</v>
      </c>
      <c r="AH43" s="67">
        <v>0</v>
      </c>
      <c r="AI43" s="67">
        <v>0</v>
      </c>
      <c r="AJ43" s="67">
        <v>0</v>
      </c>
      <c r="AK43" s="67">
        <v>0</v>
      </c>
      <c r="AL43" s="67">
        <v>0</v>
      </c>
      <c r="AM43" s="67">
        <v>0</v>
      </c>
      <c r="AN43" s="68">
        <v>0</v>
      </c>
      <c r="AP43" s="33">
        <v>2040</v>
      </c>
      <c r="AQ43" s="67">
        <v>6.6797197687762377E-5</v>
      </c>
      <c r="AR43" s="67">
        <v>-9.8388000612237292E-6</v>
      </c>
      <c r="AS43" s="67">
        <v>-6.079944977810392E-6</v>
      </c>
      <c r="AT43" s="67">
        <v>-1.5250390161036798E-5</v>
      </c>
      <c r="AU43" s="67">
        <v>-1.4309741865781156E-5</v>
      </c>
      <c r="AV43" s="67">
        <v>-1.8108346871215097E-5</v>
      </c>
      <c r="AW43" s="67">
        <v>-3.2780277505528588E-5</v>
      </c>
      <c r="AX43" s="68">
        <v>-3.6921461329386673E-6</v>
      </c>
    </row>
    <row r="44" spans="12:50" x14ac:dyDescent="0.25">
      <c r="L44" s="33">
        <v>2041</v>
      </c>
      <c r="M44" s="67">
        <v>-4.1106116973994578E-3</v>
      </c>
      <c r="N44" s="70">
        <v>-1.8460168263007004E-3</v>
      </c>
      <c r="O44" s="69">
        <v>-1.6934111744414393E-3</v>
      </c>
      <c r="P44" s="71">
        <v>-4.6257661242804504E-3</v>
      </c>
      <c r="Q44" s="67">
        <v>-8.2565002520462727E-5</v>
      </c>
      <c r="R44" s="67">
        <v>-5.2946415555368276E-3</v>
      </c>
      <c r="S44" s="67">
        <v>-6.2437046707547461E-3</v>
      </c>
      <c r="T44" s="68">
        <v>-4.1898796032098229E-3</v>
      </c>
      <c r="V44" s="33">
        <v>2041</v>
      </c>
      <c r="W44" s="67">
        <v>-4.1778186537015927E-3</v>
      </c>
      <c r="X44" s="67">
        <v>-1.8372100170425121E-3</v>
      </c>
      <c r="Y44" s="67">
        <v>-1.6885904984146327E-3</v>
      </c>
      <c r="Z44" s="67">
        <v>-4.6120629528335622E-3</v>
      </c>
      <c r="AA44" s="67">
        <v>-6.9867261357936528E-5</v>
      </c>
      <c r="AB44" s="67">
        <v>-5.2780593931082143E-3</v>
      </c>
      <c r="AC44" s="67">
        <v>-6.212994463928867E-3</v>
      </c>
      <c r="AD44" s="68">
        <v>-4.187332776074415E-3</v>
      </c>
      <c r="AF44" s="33">
        <v>2041</v>
      </c>
      <c r="AG44" s="67">
        <v>0</v>
      </c>
      <c r="AH44" s="67">
        <v>0</v>
      </c>
      <c r="AI44" s="67">
        <v>0</v>
      </c>
      <c r="AJ44" s="67">
        <v>0</v>
      </c>
      <c r="AK44" s="67">
        <v>0</v>
      </c>
      <c r="AL44" s="67">
        <v>0</v>
      </c>
      <c r="AM44" s="67">
        <v>0</v>
      </c>
      <c r="AN44" s="68">
        <v>0</v>
      </c>
      <c r="AP44" s="33">
        <v>2041</v>
      </c>
      <c r="AQ44" s="67">
        <v>6.7181516173908662E-5</v>
      </c>
      <c r="AR44" s="67">
        <v>-7.9849971751366766E-6</v>
      </c>
      <c r="AS44" s="67">
        <v>-4.1259829790529778E-6</v>
      </c>
      <c r="AT44" s="67">
        <v>-1.2694718700689833E-5</v>
      </c>
      <c r="AU44" s="67">
        <v>-1.1922477571757462E-5</v>
      </c>
      <c r="AV44" s="67">
        <v>-1.5472190883492054E-5</v>
      </c>
      <c r="AW44" s="67">
        <v>-2.92319257773066E-5</v>
      </c>
      <c r="AX44" s="68">
        <v>-1.8193111790409944E-6</v>
      </c>
    </row>
    <row r="45" spans="12:50" x14ac:dyDescent="0.25">
      <c r="L45" s="32">
        <v>2042</v>
      </c>
      <c r="M45" s="67">
        <v>-3.149071699603545E-3</v>
      </c>
      <c r="N45" s="70">
        <v>-2.5712707601949214E-3</v>
      </c>
      <c r="O45" s="69">
        <v>-9.9875194311693782E-4</v>
      </c>
      <c r="P45" s="71">
        <v>-3.8058144689951945E-3</v>
      </c>
      <c r="Q45" s="67">
        <v>-1.5137072424368236E-3</v>
      </c>
      <c r="R45" s="67">
        <v>-4.1229200061851934E-3</v>
      </c>
      <c r="S45" s="67">
        <v>-4.8544808291969277E-3</v>
      </c>
      <c r="T45" s="68">
        <v>-3.3855490619576489E-3</v>
      </c>
      <c r="V45" s="32">
        <v>2042</v>
      </c>
      <c r="W45" s="67">
        <v>-3.213481715384825E-3</v>
      </c>
      <c r="X45" s="67">
        <v>-2.5616949015802026E-3</v>
      </c>
      <c r="Y45" s="67">
        <v>-9.9323263255901573E-4</v>
      </c>
      <c r="Z45" s="67">
        <v>-3.7917065483099588E-3</v>
      </c>
      <c r="AA45" s="67">
        <v>-1.5006204950197555E-3</v>
      </c>
      <c r="AB45" s="67">
        <v>-4.106040585162396E-3</v>
      </c>
      <c r="AC45" s="67">
        <v>-4.8240102147754094E-3</v>
      </c>
      <c r="AD45" s="68">
        <v>-3.3822946572872326E-3</v>
      </c>
      <c r="AF45" s="32">
        <v>2042</v>
      </c>
      <c r="AG45" s="67">
        <v>0</v>
      </c>
      <c r="AH45" s="67">
        <v>0</v>
      </c>
      <c r="AI45" s="67">
        <v>0</v>
      </c>
      <c r="AJ45" s="67">
        <v>0</v>
      </c>
      <c r="AK45" s="67">
        <v>0</v>
      </c>
      <c r="AL45" s="67">
        <v>0</v>
      </c>
      <c r="AM45" s="67">
        <v>0</v>
      </c>
      <c r="AN45" s="68">
        <v>0</v>
      </c>
      <c r="AP45" s="32">
        <v>2042</v>
      </c>
      <c r="AQ45" s="67">
        <v>6.4514560146111677E-5</v>
      </c>
      <c r="AR45" s="67">
        <v>-8.8952005988796046E-6</v>
      </c>
      <c r="AS45" s="67">
        <v>-4.9836115579848794E-6</v>
      </c>
      <c r="AT45" s="67">
        <v>-1.3318709279785956E-5</v>
      </c>
      <c r="AU45" s="67">
        <v>-1.2426620911498709E-5</v>
      </c>
      <c r="AV45" s="67">
        <v>-1.6027894970571666E-5</v>
      </c>
      <c r="AW45" s="67">
        <v>-2.9350802408512067E-5</v>
      </c>
      <c r="AX45" s="68">
        <v>-2.681506416468693E-6</v>
      </c>
    </row>
    <row r="46" spans="12:50" x14ac:dyDescent="0.25">
      <c r="L46" s="33">
        <v>2043</v>
      </c>
      <c r="M46" s="67">
        <v>-1.3646074718957069E-3</v>
      </c>
      <c r="N46" s="70">
        <v>-7.2557895846914189E-4</v>
      </c>
      <c r="O46" s="69">
        <v>-2.6232762586553271E-4</v>
      </c>
      <c r="P46" s="71">
        <v>-1.8354053168678774E-3</v>
      </c>
      <c r="Q46" s="67">
        <v>-3.8170304616214068E-4</v>
      </c>
      <c r="R46" s="67">
        <v>-1.8910591444413205E-3</v>
      </c>
      <c r="S46" s="67">
        <v>-2.2674477563369155E-3</v>
      </c>
      <c r="T46" s="68">
        <v>-1.5049757238186912E-3</v>
      </c>
      <c r="V46" s="33">
        <v>2043</v>
      </c>
      <c r="W46" s="67">
        <v>-1.4282550795078341E-3</v>
      </c>
      <c r="X46" s="67">
        <v>-7.1667724212254313E-4</v>
      </c>
      <c r="Y46" s="67">
        <v>-2.5747998633141034E-4</v>
      </c>
      <c r="Z46" s="67">
        <v>-1.8223829888470711E-3</v>
      </c>
      <c r="AA46" s="67">
        <v>-3.6961753486008941E-4</v>
      </c>
      <c r="AB46" s="67">
        <v>-1.8753744783823745E-3</v>
      </c>
      <c r="AC46" s="67">
        <v>-2.2387886977767169E-3</v>
      </c>
      <c r="AD46" s="68">
        <v>-1.5023928402968512E-3</v>
      </c>
      <c r="AF46" s="33">
        <v>2043</v>
      </c>
      <c r="AG46" s="67">
        <v>0</v>
      </c>
      <c r="AH46" s="67">
        <v>0</v>
      </c>
      <c r="AI46" s="67">
        <v>0</v>
      </c>
      <c r="AJ46" s="67">
        <v>0</v>
      </c>
      <c r="AK46" s="67">
        <v>0</v>
      </c>
      <c r="AL46" s="67">
        <v>0</v>
      </c>
      <c r="AM46" s="67">
        <v>0</v>
      </c>
      <c r="AN46" s="68">
        <v>0</v>
      </c>
      <c r="AP46" s="33">
        <v>2043</v>
      </c>
      <c r="AQ46" s="67">
        <v>6.378538211371243E-5</v>
      </c>
      <c r="AR46" s="67">
        <v>-8.5794910335001973E-6</v>
      </c>
      <c r="AS46" s="67">
        <v>-4.6008361465066372E-6</v>
      </c>
      <c r="AT46" s="67">
        <v>-1.2653509296356447E-5</v>
      </c>
      <c r="AU46" s="67">
        <v>-1.1793009917271391E-5</v>
      </c>
      <c r="AV46" s="67">
        <v>-1.5294531656495636E-5</v>
      </c>
      <c r="AW46" s="67">
        <v>-2.8153279545861665E-5</v>
      </c>
      <c r="AX46" s="68">
        <v>-2.313500494510734E-6</v>
      </c>
    </row>
    <row r="47" spans="12:50" x14ac:dyDescent="0.25">
      <c r="L47" s="33">
        <v>2044</v>
      </c>
      <c r="M47" s="67">
        <v>-5.0160171524993302E-4</v>
      </c>
      <c r="N47" s="70">
        <v>-1.0083812801175984E-4</v>
      </c>
      <c r="O47" s="67">
        <v>8.2750739507142512E-5</v>
      </c>
      <c r="P47" s="71">
        <v>-7.498555424459985E-4</v>
      </c>
      <c r="Q47" s="67">
        <v>-1.6374828259857477E-4</v>
      </c>
      <c r="R47" s="67">
        <v>-7.7927679948708306E-4</v>
      </c>
      <c r="S47" s="67">
        <v>-9.6098847473924387E-4</v>
      </c>
      <c r="T47" s="68">
        <v>-5.9028096317337297E-4</v>
      </c>
      <c r="V47" s="33">
        <v>2044</v>
      </c>
      <c r="W47" s="67">
        <v>-5.7014165318147736E-4</v>
      </c>
      <c r="X47" s="67">
        <v>-9.8957122715570556E-5</v>
      </c>
      <c r="Y47" s="67">
        <v>8.0729144505298223E-5</v>
      </c>
      <c r="Z47" s="67">
        <v>-7.4493690093857534E-4</v>
      </c>
      <c r="AA47" s="67">
        <v>-1.5928450834890029E-4</v>
      </c>
      <c r="AB47" s="67">
        <v>-7.7189438018177015E-4</v>
      </c>
      <c r="AC47" s="67">
        <v>-9.420570252099969E-4</v>
      </c>
      <c r="AD47" s="68">
        <v>-5.9462112140251655E-4</v>
      </c>
      <c r="AF47" s="33">
        <v>2044</v>
      </c>
      <c r="AG47" s="67">
        <v>0</v>
      </c>
      <c r="AH47" s="67">
        <v>0</v>
      </c>
      <c r="AI47" s="67">
        <v>0</v>
      </c>
      <c r="AJ47" s="67">
        <v>0</v>
      </c>
      <c r="AK47" s="67">
        <v>0</v>
      </c>
      <c r="AL47" s="67">
        <v>0</v>
      </c>
      <c r="AM47" s="67">
        <v>0</v>
      </c>
      <c r="AN47" s="68">
        <v>0</v>
      </c>
      <c r="AP47" s="33">
        <v>2044</v>
      </c>
      <c r="AQ47" s="67">
        <v>6.859471207243395E-5</v>
      </c>
      <c r="AR47" s="67">
        <v>-1.7571761938839359E-6</v>
      </c>
      <c r="AS47" s="67">
        <v>2.1025296548238259E-6</v>
      </c>
      <c r="AT47" s="67">
        <v>-4.7823799544932655E-6</v>
      </c>
      <c r="AU47" s="67">
        <v>-4.3566328769006901E-6</v>
      </c>
      <c r="AV47" s="67">
        <v>-7.2362600619380046E-6</v>
      </c>
      <c r="AW47" s="67">
        <v>-1.8734320003765959E-5</v>
      </c>
      <c r="AX47" s="68">
        <v>4.4327914285879899E-6</v>
      </c>
    </row>
    <row r="48" spans="12:50" x14ac:dyDescent="0.25">
      <c r="L48" s="33">
        <v>2045</v>
      </c>
      <c r="M48" s="67">
        <v>-3.0996565318752722E-4</v>
      </c>
      <c r="N48" s="67">
        <v>-6.3048515624997137E-6</v>
      </c>
      <c r="O48" s="72">
        <v>2.1148479081745108E-5</v>
      </c>
      <c r="P48" s="67">
        <v>-4.9332203285723519E-4</v>
      </c>
      <c r="Q48" s="67">
        <v>-4.6200860179079761E-4</v>
      </c>
      <c r="R48" s="67">
        <v>-5.1235499062174394E-4</v>
      </c>
      <c r="S48" s="67">
        <v>-6.2893380921813513E-4</v>
      </c>
      <c r="T48" s="68">
        <v>-3.8957561365304816E-4</v>
      </c>
      <c r="V48" s="33">
        <v>2045</v>
      </c>
      <c r="W48" s="67">
        <v>-3.7661732598426312E-4</v>
      </c>
      <c r="X48" s="67">
        <v>-3.0166946227705438E-6</v>
      </c>
      <c r="Y48" s="67">
        <v>2.0545589709319856E-5</v>
      </c>
      <c r="Z48" s="67">
        <v>-4.8701072996537587E-4</v>
      </c>
      <c r="AA48" s="67">
        <v>-4.5622279790891174E-4</v>
      </c>
      <c r="AB48" s="67">
        <v>-5.0364377892597734E-4</v>
      </c>
      <c r="AC48" s="67">
        <v>-6.0887474423354515E-4</v>
      </c>
      <c r="AD48" s="68">
        <v>-3.9243823267631761E-4</v>
      </c>
      <c r="AF48" s="33">
        <v>2045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8">
        <v>0</v>
      </c>
      <c r="AP48" s="33">
        <v>2045</v>
      </c>
      <c r="AQ48" s="67">
        <v>6.6691452077716207E-5</v>
      </c>
      <c r="AR48" s="67">
        <v>-3.204106436616172E-6</v>
      </c>
      <c r="AS48" s="67">
        <v>6.5820710970498908E-7</v>
      </c>
      <c r="AT48" s="67">
        <v>-6.2216770327916393E-6</v>
      </c>
      <c r="AU48" s="67">
        <v>-5.7015101622148734E-6</v>
      </c>
      <c r="AV48" s="67">
        <v>-8.6155112630770248E-6</v>
      </c>
      <c r="AW48" s="67">
        <v>-1.993160808355654E-5</v>
      </c>
      <c r="AX48" s="68">
        <v>2.9248838477879957E-6</v>
      </c>
    </row>
    <row r="49" spans="2:52" x14ac:dyDescent="0.25">
      <c r="L49" s="32">
        <v>2046</v>
      </c>
      <c r="M49" s="67">
        <v>-9.0698558596891132E-7</v>
      </c>
      <c r="N49" s="67">
        <v>8.6930326770096045E-5</v>
      </c>
      <c r="O49" s="67">
        <v>1.32706997950649E-5</v>
      </c>
      <c r="P49" s="67">
        <v>-9.5567599054158237E-5</v>
      </c>
      <c r="Q49" s="67">
        <v>-8.9362008390492242E-5</v>
      </c>
      <c r="R49" s="67">
        <v>-1.0162051442597075E-4</v>
      </c>
      <c r="S49" s="67">
        <v>-1.3504674055386801E-4</v>
      </c>
      <c r="T49" s="68">
        <v>-6.6664884016409687E-5</v>
      </c>
      <c r="V49" s="32">
        <v>2046</v>
      </c>
      <c r="W49" s="67">
        <v>-7.0854250160401477E-5</v>
      </c>
      <c r="X49" s="67">
        <v>8.5847233933344924E-5</v>
      </c>
      <c r="Y49" s="67">
        <v>8.3940595487774772E-6</v>
      </c>
      <c r="Z49" s="67">
        <v>-9.420100706714063E-5</v>
      </c>
      <c r="AA49" s="67">
        <v>-8.8239725107186473E-5</v>
      </c>
      <c r="AB49" s="67">
        <v>-9.7969643279682828E-5</v>
      </c>
      <c r="AC49" s="67">
        <v>-1.2083511220362109E-4</v>
      </c>
      <c r="AD49" s="68">
        <v>-7.3797233181349675E-5</v>
      </c>
      <c r="AF49" s="32">
        <v>2046</v>
      </c>
      <c r="AG49" s="67">
        <v>0</v>
      </c>
      <c r="AH49" s="67">
        <v>0</v>
      </c>
      <c r="AI49" s="67">
        <v>0</v>
      </c>
      <c r="AJ49" s="67">
        <v>0</v>
      </c>
      <c r="AK49" s="67">
        <v>0</v>
      </c>
      <c r="AL49" s="67">
        <v>0</v>
      </c>
      <c r="AM49" s="67">
        <v>0</v>
      </c>
      <c r="AN49" s="68">
        <v>0</v>
      </c>
      <c r="AP49" s="32">
        <v>2046</v>
      </c>
      <c r="AQ49" s="67">
        <v>6.9952015100183118E-5</v>
      </c>
      <c r="AR49" s="67">
        <v>1.1001177235847592E-6</v>
      </c>
      <c r="AS49" s="67">
        <v>4.8854753551541563E-6</v>
      </c>
      <c r="AT49" s="67">
        <v>-1.3507349041486094E-6</v>
      </c>
      <c r="AU49" s="67">
        <v>-1.1073732520960888E-6</v>
      </c>
      <c r="AV49" s="67">
        <v>-3.6336594322339266E-6</v>
      </c>
      <c r="AW49" s="67">
        <v>-1.4187569419510382E-5</v>
      </c>
      <c r="AX49" s="68">
        <v>7.1423549401483655E-6</v>
      </c>
    </row>
    <row r="50" spans="2:52" x14ac:dyDescent="0.25">
      <c r="L50" s="33">
        <v>2047</v>
      </c>
      <c r="M50" s="34">
        <v>6.0179228231094228E-5</v>
      </c>
      <c r="N50" s="34">
        <v>-8.5984596122079537E-6</v>
      </c>
      <c r="O50" s="34">
        <v>-4.6489630187718234E-6</v>
      </c>
      <c r="P50" s="34">
        <v>-1.1998988039385594E-5</v>
      </c>
      <c r="Q50" s="34">
        <v>-1.1149693418421869E-5</v>
      </c>
      <c r="R50" s="34">
        <v>-1.4402810730285154E-5</v>
      </c>
      <c r="S50" s="34">
        <v>-2.6187653868858796E-5</v>
      </c>
      <c r="T50" s="35">
        <v>-2.3174878583942515E-6</v>
      </c>
      <c r="V50" s="33">
        <v>2047</v>
      </c>
      <c r="W50" s="34">
        <v>-3.1048225535013074E-7</v>
      </c>
      <c r="X50" s="34">
        <v>-3.9252946826273671E-7</v>
      </c>
      <c r="Y50" s="34">
        <v>-3.4430841466814854E-7</v>
      </c>
      <c r="Z50" s="34">
        <v>-4.6305129020041136E-7</v>
      </c>
      <c r="AA50" s="34">
        <v>-4.3411022165873447E-7</v>
      </c>
      <c r="AB50" s="34">
        <v>-4.9347420261192099E-7</v>
      </c>
      <c r="AC50" s="34">
        <v>-6.6169266510485159E-7</v>
      </c>
      <c r="AD50" s="35">
        <v>-3.1957537383053847E-7</v>
      </c>
      <c r="AF50" s="33">
        <v>2047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5">
        <v>0</v>
      </c>
      <c r="AP50" s="33">
        <v>2047</v>
      </c>
      <c r="AQ50" s="34">
        <v>6.0489756797954541E-5</v>
      </c>
      <c r="AR50" s="34">
        <v>-8.2058283680241928E-6</v>
      </c>
      <c r="AS50" s="34">
        <v>-4.3045589026569075E-6</v>
      </c>
      <c r="AT50" s="34">
        <v>-1.1535823428387992E-5</v>
      </c>
      <c r="AU50" s="34">
        <v>-1.0715475689981879E-5</v>
      </c>
      <c r="AV50" s="34">
        <v>-1.3909218911978272E-5</v>
      </c>
      <c r="AW50" s="34">
        <v>-2.5525820570027058E-5</v>
      </c>
      <c r="AX50" s="35">
        <v>-1.9978190860525658E-6</v>
      </c>
    </row>
    <row r="51" spans="2:52" x14ac:dyDescent="0.25">
      <c r="L51" s="33">
        <v>2048</v>
      </c>
      <c r="M51" s="34">
        <v>9.0474898558845496E-5</v>
      </c>
      <c r="N51" s="34">
        <v>2.4235622463564255E-5</v>
      </c>
      <c r="O51" s="34">
        <v>2.7614325062819134E-5</v>
      </c>
      <c r="P51" s="34">
        <v>2.4348116545169773E-5</v>
      </c>
      <c r="Q51" s="34">
        <v>2.3162796865650037E-5</v>
      </c>
      <c r="R51" s="34">
        <v>2.2458389623558617E-5</v>
      </c>
      <c r="S51" s="34">
        <v>1.5180320902308253E-5</v>
      </c>
      <c r="T51" s="35">
        <v>2.9842720919548427E-5</v>
      </c>
      <c r="V51" s="33">
        <v>2048</v>
      </c>
      <c r="W51" s="34">
        <v>9.6402235971737582E-8</v>
      </c>
      <c r="X51" s="34">
        <v>7.3953929868864066E-8</v>
      </c>
      <c r="Y51" s="34">
        <v>9.0738919933386342E-8</v>
      </c>
      <c r="Z51" s="34">
        <v>6.9424024307096488E-8</v>
      </c>
      <c r="AA51" s="34">
        <v>6.6709614721105481E-8</v>
      </c>
      <c r="AB51" s="34">
        <v>5.9891472448114769E-8</v>
      </c>
      <c r="AC51" s="34">
        <v>1.983935282723337E-8</v>
      </c>
      <c r="AD51" s="35">
        <v>1.0085057544628739E-7</v>
      </c>
      <c r="AF51" s="33">
        <v>2048</v>
      </c>
      <c r="AG51" s="34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5">
        <v>0</v>
      </c>
      <c r="AP51" s="33">
        <v>2048</v>
      </c>
      <c r="AQ51" s="34">
        <v>9.0378457940243351E-5</v>
      </c>
      <c r="AR51" s="34">
        <v>2.416165029339723E-5</v>
      </c>
      <c r="AS51" s="34">
        <v>2.7523566280995837E-5</v>
      </c>
      <c r="AT51" s="34">
        <v>2.4278672805966295E-5</v>
      </c>
      <c r="AU51" s="34">
        <v>2.3096068922479063E-5</v>
      </c>
      <c r="AV51" s="34">
        <v>2.2398479396557036E-5</v>
      </c>
      <c r="AW51" s="34">
        <v>1.5160464481800418E-5</v>
      </c>
      <c r="AX51" s="35">
        <v>2.9741849830733358E-5</v>
      </c>
    </row>
    <row r="52" spans="2:52" x14ac:dyDescent="0.25">
      <c r="L52" s="33">
        <v>2049</v>
      </c>
      <c r="M52" s="34">
        <v>8.4720628872769765E-5</v>
      </c>
      <c r="N52" s="34">
        <v>1.8082371281646914E-5</v>
      </c>
      <c r="O52" s="34">
        <v>2.1504524760018739E-5</v>
      </c>
      <c r="P52" s="34">
        <v>1.7593357852785374E-5</v>
      </c>
      <c r="Q52" s="34">
        <v>1.6792740549664842E-5</v>
      </c>
      <c r="R52" s="34">
        <v>1.5656722309520532E-5</v>
      </c>
      <c r="S52" s="34">
        <v>7.7406192384721351E-6</v>
      </c>
      <c r="T52" s="35">
        <v>2.3711994712183326E-5</v>
      </c>
      <c r="V52" s="33">
        <v>2049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5">
        <v>0</v>
      </c>
      <c r="AF52" s="33">
        <v>2049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0</v>
      </c>
      <c r="AM52" s="34">
        <v>0</v>
      </c>
      <c r="AN52" s="35">
        <v>0</v>
      </c>
      <c r="AP52" s="33">
        <v>2049</v>
      </c>
      <c r="AQ52" s="34">
        <v>8.4720628872769765E-5</v>
      </c>
      <c r="AR52" s="34">
        <v>1.8082371281646914E-5</v>
      </c>
      <c r="AS52" s="34">
        <v>2.1504524760018739E-5</v>
      </c>
      <c r="AT52" s="34">
        <v>1.7593357852785374E-5</v>
      </c>
      <c r="AU52" s="34">
        <v>1.6792740549664842E-5</v>
      </c>
      <c r="AV52" s="34">
        <v>1.5656722309520532E-5</v>
      </c>
      <c r="AW52" s="34">
        <v>7.7406192384721351E-6</v>
      </c>
      <c r="AX52" s="35">
        <v>2.3711994712183326E-5</v>
      </c>
    </row>
    <row r="53" spans="2:52" x14ac:dyDescent="0.25">
      <c r="L53" s="33">
        <v>2050</v>
      </c>
      <c r="M53" s="34">
        <v>6.7367069380708244E-5</v>
      </c>
      <c r="N53" s="34">
        <v>4.6948302312443957E-7</v>
      </c>
      <c r="O53" s="34">
        <v>4.0875494498049392E-6</v>
      </c>
      <c r="P53" s="34">
        <v>-1.8145537655778199E-6</v>
      </c>
      <c r="Q53" s="34">
        <v>-1.5374320783134721E-6</v>
      </c>
      <c r="R53" s="34">
        <v>-3.9766970532095769E-6</v>
      </c>
      <c r="S53" s="34">
        <v>-1.4112343819427942E-5</v>
      </c>
      <c r="T53" s="35">
        <v>6.40181931110817E-6</v>
      </c>
      <c r="V53" s="33">
        <v>2050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5">
        <v>0</v>
      </c>
      <c r="AF53" s="33">
        <v>2050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5">
        <v>0</v>
      </c>
      <c r="AP53" s="33">
        <v>2050</v>
      </c>
      <c r="AQ53" s="34">
        <v>6.7367069380708244E-5</v>
      </c>
      <c r="AR53" s="34">
        <v>4.6948302312443957E-7</v>
      </c>
      <c r="AS53" s="34">
        <v>4.0875494498049392E-6</v>
      </c>
      <c r="AT53" s="34">
        <v>-1.8145537655778199E-6</v>
      </c>
      <c r="AU53" s="34">
        <v>-1.5374320783134721E-6</v>
      </c>
      <c r="AV53" s="34">
        <v>-3.9766970532095769E-6</v>
      </c>
      <c r="AW53" s="34">
        <v>-1.4112343819427942E-5</v>
      </c>
      <c r="AX53" s="35">
        <v>6.40181931110817E-6</v>
      </c>
    </row>
    <row r="54" spans="2:52" x14ac:dyDescent="0.25">
      <c r="L54" s="33">
        <v>2051</v>
      </c>
      <c r="M54" s="34">
        <v>6.6725213619278634E-5</v>
      </c>
      <c r="N54" s="34">
        <v>5.0129862905201605E-7</v>
      </c>
      <c r="O54" s="34">
        <v>4.0794734852411807E-6</v>
      </c>
      <c r="P54" s="34">
        <v>-1.7308554491890504E-6</v>
      </c>
      <c r="Q54" s="34">
        <v>-1.4576949460831656E-6</v>
      </c>
      <c r="R54" s="34">
        <v>-3.8683342147294297E-6</v>
      </c>
      <c r="S54" s="34">
        <v>-1.3901538767457922E-5</v>
      </c>
      <c r="T54" s="35">
        <v>6.4085951985148881E-6</v>
      </c>
      <c r="V54" s="33">
        <v>2051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5">
        <v>0</v>
      </c>
      <c r="AF54" s="33">
        <v>2051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  <c r="AM54" s="34">
        <v>0</v>
      </c>
      <c r="AN54" s="35">
        <v>0</v>
      </c>
      <c r="AP54" s="33">
        <v>2051</v>
      </c>
      <c r="AQ54" s="34">
        <v>6.6725213619278634E-5</v>
      </c>
      <c r="AR54" s="34">
        <v>5.0129862905201605E-7</v>
      </c>
      <c r="AS54" s="34">
        <v>4.0794734852411807E-6</v>
      </c>
      <c r="AT54" s="34">
        <v>-1.7308554491890504E-6</v>
      </c>
      <c r="AU54" s="34">
        <v>-1.4576949460831656E-6</v>
      </c>
      <c r="AV54" s="34">
        <v>-3.8683342147294297E-6</v>
      </c>
      <c r="AW54" s="34">
        <v>-1.3901538767457922E-5</v>
      </c>
      <c r="AX54" s="35">
        <v>6.4085951985148881E-6</v>
      </c>
    </row>
    <row r="55" spans="2:52" x14ac:dyDescent="0.25">
      <c r="L55" s="33">
        <v>2052</v>
      </c>
      <c r="M55" s="34">
        <v>6.6085234035506701E-5</v>
      </c>
      <c r="N55" s="34">
        <v>5.3256360765807642E-7</v>
      </c>
      <c r="O55" s="34">
        <v>4.0712355955374591E-6</v>
      </c>
      <c r="P55" s="34">
        <v>-1.6484957087170571E-6</v>
      </c>
      <c r="Q55" s="34">
        <v>-1.3791870383528249E-6</v>
      </c>
      <c r="R55" s="34">
        <v>-3.7615840591254113E-6</v>
      </c>
      <c r="S55" s="34">
        <v>-1.3693295917938109E-5</v>
      </c>
      <c r="T55" s="35">
        <v>6.4147260336877565E-6</v>
      </c>
      <c r="V55" s="33">
        <v>2052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5">
        <v>0</v>
      </c>
      <c r="AF55" s="33">
        <v>2052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5">
        <v>0</v>
      </c>
      <c r="AP55" s="33">
        <v>2052</v>
      </c>
      <c r="AQ55" s="34">
        <v>6.6085234035506701E-5</v>
      </c>
      <c r="AR55" s="34">
        <v>5.3256360765807642E-7</v>
      </c>
      <c r="AS55" s="34">
        <v>4.0712355955374591E-6</v>
      </c>
      <c r="AT55" s="34">
        <v>-1.6484957087170571E-6</v>
      </c>
      <c r="AU55" s="34">
        <v>-1.3791870383528249E-6</v>
      </c>
      <c r="AV55" s="34">
        <v>-3.7615840591254113E-6</v>
      </c>
      <c r="AW55" s="34">
        <v>-1.3693295917938109E-5</v>
      </c>
      <c r="AX55" s="35">
        <v>6.4147260336877565E-6</v>
      </c>
    </row>
    <row r="56" spans="2:52" x14ac:dyDescent="0.25">
      <c r="L56" s="33">
        <v>2053</v>
      </c>
      <c r="M56" s="34">
        <v>6.5447275490626566E-5</v>
      </c>
      <c r="N56" s="34">
        <v>5.6328293829288612E-7</v>
      </c>
      <c r="O56" s="34">
        <v>4.0628359176952955E-6</v>
      </c>
      <c r="P56" s="34">
        <v>-1.5674625765127459E-6</v>
      </c>
      <c r="Q56" s="34">
        <v>-1.3018994788893679E-6</v>
      </c>
      <c r="R56" s="34">
        <v>-3.6564318840470733E-6</v>
      </c>
      <c r="S56" s="34">
        <v>-1.3487592806060711E-5</v>
      </c>
      <c r="T56" s="35">
        <v>6.4202174303584769E-6</v>
      </c>
      <c r="V56" s="33">
        <v>2053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5">
        <v>0</v>
      </c>
      <c r="AF56" s="33">
        <v>2053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5">
        <v>0</v>
      </c>
      <c r="AP56" s="33">
        <v>2053</v>
      </c>
      <c r="AQ56" s="34">
        <v>6.5447275490626566E-5</v>
      </c>
      <c r="AR56" s="34">
        <v>5.6328293829288612E-7</v>
      </c>
      <c r="AS56" s="34">
        <v>4.0628359176952955E-6</v>
      </c>
      <c r="AT56" s="34">
        <v>-1.5674625765127459E-6</v>
      </c>
      <c r="AU56" s="34">
        <v>-1.3018994788893679E-6</v>
      </c>
      <c r="AV56" s="34">
        <v>-3.6564318840470733E-6</v>
      </c>
      <c r="AW56" s="34">
        <v>-1.3487592806060711E-5</v>
      </c>
      <c r="AX56" s="35">
        <v>6.4202174303584769E-6</v>
      </c>
    </row>
    <row r="57" spans="2:52" x14ac:dyDescent="0.25">
      <c r="B57" s="36"/>
      <c r="C57" s="36"/>
      <c r="D57" s="36"/>
      <c r="E57" s="36"/>
      <c r="F57" s="36"/>
      <c r="G57" s="36"/>
      <c r="H57" s="36"/>
      <c r="I57" s="36"/>
      <c r="L57" s="33">
        <v>2054</v>
      </c>
      <c r="M57" s="34">
        <v>6.4811475875226066E-5</v>
      </c>
      <c r="N57" s="34">
        <v>5.9346144465344253E-7</v>
      </c>
      <c r="O57" s="34">
        <v>4.0542747026250936E-6</v>
      </c>
      <c r="P57" s="34">
        <v>-1.4877442601202162E-6</v>
      </c>
      <c r="Q57" s="34">
        <v>-1.225822997330539E-6</v>
      </c>
      <c r="R57" s="34">
        <v>-3.5528627865266671E-6</v>
      </c>
      <c r="S57" s="34">
        <v>-1.3284407141322951E-5</v>
      </c>
      <c r="T57" s="35">
        <v>6.4250748383898326E-6</v>
      </c>
      <c r="U57" s="37"/>
      <c r="V57" s="33">
        <v>2054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5">
        <v>0</v>
      </c>
      <c r="AE57" s="36"/>
      <c r="AF57" s="33">
        <v>2054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5">
        <v>0</v>
      </c>
      <c r="AO57" s="36"/>
      <c r="AP57" s="33">
        <v>2054</v>
      </c>
      <c r="AQ57" s="34">
        <v>6.4811475875226066E-5</v>
      </c>
      <c r="AR57" s="34">
        <v>5.9346144465344253E-7</v>
      </c>
      <c r="AS57" s="34">
        <v>4.0542747026250936E-6</v>
      </c>
      <c r="AT57" s="34">
        <v>-1.4877442601202162E-6</v>
      </c>
      <c r="AU57" s="34">
        <v>-1.225822997330539E-6</v>
      </c>
      <c r="AV57" s="34">
        <v>-3.5528627865266671E-6</v>
      </c>
      <c r="AW57" s="34">
        <v>-1.3284407141322951E-5</v>
      </c>
      <c r="AX57" s="35">
        <v>6.4250748383898326E-6</v>
      </c>
      <c r="AY57" s="36"/>
      <c r="AZ57" s="36"/>
    </row>
    <row r="58" spans="2:52" x14ac:dyDescent="0.25">
      <c r="B58" s="36"/>
      <c r="C58" s="36"/>
      <c r="D58" s="36"/>
      <c r="E58" s="36"/>
      <c r="F58" s="36"/>
      <c r="G58" s="36"/>
      <c r="H58" s="36"/>
      <c r="I58" s="36"/>
      <c r="L58" s="33">
        <v>2055</v>
      </c>
      <c r="M58" s="34">
        <v>6.4177966638379047E-5</v>
      </c>
      <c r="N58" s="34">
        <v>6.2310400328335902E-7</v>
      </c>
      <c r="O58" s="34">
        <v>4.0455521874704914E-6</v>
      </c>
      <c r="P58" s="34">
        <v>-1.4093287025174206E-6</v>
      </c>
      <c r="Q58" s="34">
        <v>-1.1509484801885961E-6</v>
      </c>
      <c r="R58" s="34">
        <v>-3.4508618251827272E-6</v>
      </c>
      <c r="S58" s="34">
        <v>-1.3083716743911289E-5</v>
      </c>
      <c r="T58" s="35">
        <v>6.4293039681029285E-6</v>
      </c>
      <c r="U58" s="37"/>
      <c r="V58" s="33">
        <v>2055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5">
        <v>0</v>
      </c>
      <c r="AE58" s="36"/>
      <c r="AF58" s="33">
        <v>2055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5">
        <v>0</v>
      </c>
      <c r="AO58" s="36"/>
      <c r="AP58" s="33">
        <v>2055</v>
      </c>
      <c r="AQ58" s="34">
        <v>6.4177966638379047E-5</v>
      </c>
      <c r="AR58" s="34">
        <v>6.2310400328335902E-7</v>
      </c>
      <c r="AS58" s="34">
        <v>4.0455521874704914E-6</v>
      </c>
      <c r="AT58" s="34">
        <v>-1.4093287025174206E-6</v>
      </c>
      <c r="AU58" s="34">
        <v>-1.1509484801885961E-6</v>
      </c>
      <c r="AV58" s="34">
        <v>-3.4508618251827272E-6</v>
      </c>
      <c r="AW58" s="34">
        <v>-1.3083716743911289E-5</v>
      </c>
      <c r="AX58" s="35">
        <v>6.4293039681029285E-6</v>
      </c>
      <c r="AY58" s="36"/>
      <c r="AZ58" s="36"/>
    </row>
    <row r="59" spans="2:52" x14ac:dyDescent="0.25">
      <c r="L59" s="38" t="str">
        <f>"Average ("&amp;$C$7&amp;" - "&amp;$C$8&amp;")"</f>
        <v>Average (2027 - 2046)</v>
      </c>
      <c r="M59" s="39">
        <f t="shared" ref="M59:T59" si="20">AVERAGEIFS(M14:M58,$L$14:$L$58,"&gt;="&amp;$C$7,$L$14:$L$58,"&lt;="&amp;$C$8)</f>
        <v>5.7703513197896183E-3</v>
      </c>
      <c r="N59" s="39">
        <f t="shared" si="20"/>
        <v>8.7670045555350018E-3</v>
      </c>
      <c r="O59" s="39">
        <f t="shared" si="20"/>
        <v>7.4038767908673701E-3</v>
      </c>
      <c r="P59" s="39">
        <f t="shared" si="20"/>
        <v>3.2837781624021566E-3</v>
      </c>
      <c r="Q59" s="39">
        <f t="shared" si="20"/>
        <v>7.6185415289481643E-3</v>
      </c>
      <c r="R59" s="39">
        <f t="shared" si="20"/>
        <v>-1.154160917122532E-3</v>
      </c>
      <c r="S59" s="39">
        <f t="shared" si="20"/>
        <v>5.8732792531673243E-3</v>
      </c>
      <c r="T59" s="39">
        <f t="shared" si="20"/>
        <v>2.632653612924868E-3</v>
      </c>
      <c r="V59" s="38" t="str">
        <f>"Average ("&amp;$C$7&amp;" - "&amp;$C$8&amp;")"</f>
        <v>Average (2027 - 2046)</v>
      </c>
      <c r="W59" s="39">
        <f t="shared" ref="W59:AD59" si="21">AVERAGEIFS(W14:W58,$V$14:$V$58,"&gt;="&amp;$C$7,$V$14:$V$58,"&lt;="&amp;$C$8)</f>
        <v>5.6660892348291856E-3</v>
      </c>
      <c r="X59" s="39">
        <f t="shared" si="21"/>
        <v>9.0237171433647182E-3</v>
      </c>
      <c r="Y59" s="39">
        <f t="shared" si="21"/>
        <v>7.768266711353472E-3</v>
      </c>
      <c r="Z59" s="39">
        <f t="shared" si="21"/>
        <v>3.8397758872783516E-3</v>
      </c>
      <c r="AA59" s="39">
        <f t="shared" si="21"/>
        <v>8.1417086596522418E-3</v>
      </c>
      <c r="AB59" s="39">
        <f t="shared" si="21"/>
        <v>1.9529196993360863E-4</v>
      </c>
      <c r="AC59" s="39">
        <f t="shared" si="21"/>
        <v>5.761629930407808E-3</v>
      </c>
      <c r="AD59" s="39">
        <f t="shared" si="21"/>
        <v>2.9877910198145953E-3</v>
      </c>
      <c r="AF59" s="38" t="str">
        <f>"Average ("&amp;$C$7&amp;" - "&amp;$C$8&amp;")"</f>
        <v>Average (2027 - 2046)</v>
      </c>
      <c r="AG59" s="39">
        <f t="shared" ref="AG59:AN59" si="22">AVERAGEIFS(AG14:AG58,$AF$14:$AF$58,"&gt;="&amp;$C$7,$AF$14:$AF$58,"&lt;="&amp;$C$8)</f>
        <v>-1.1127453538219977E-4</v>
      </c>
      <c r="AH59" s="39">
        <f t="shared" si="22"/>
        <v>-2.8002801486386452E-4</v>
      </c>
      <c r="AI59" s="39">
        <f t="shared" si="22"/>
        <v>-3.7929209014265217E-4</v>
      </c>
      <c r="AJ59" s="39">
        <f t="shared" si="22"/>
        <v>-4.893305293304451E-4</v>
      </c>
      <c r="AK59" s="39">
        <f t="shared" si="22"/>
        <v>-5.019491630167183E-4</v>
      </c>
      <c r="AL59" s="39">
        <f t="shared" si="22"/>
        <v>-1.2193848348767411E-3</v>
      </c>
      <c r="AM59" s="39">
        <f t="shared" si="22"/>
        <v>9.3004272043228919E-5</v>
      </c>
      <c r="AN59" s="39">
        <f t="shared" si="22"/>
        <v>-3.8325607648733719E-4</v>
      </c>
      <c r="AP59" s="38" t="str">
        <f>"Average ("&amp;$C$7&amp;" - "&amp;$C$8&amp;")"</f>
        <v>Average (2027 - 2046)</v>
      </c>
      <c r="AQ59" s="39">
        <f t="shared" ref="AQ59:AX59" si="23">AVERAGEIFS(AQ14:AQ58,$AP$14:$AP$58,"&gt;="&amp;$C$7,$AP$14:$AP$58,"&lt;="&amp;$C$8)</f>
        <v>2.0694920392749783E-4</v>
      </c>
      <c r="AR59" s="39">
        <f t="shared" si="23"/>
        <v>1.8904015509346727E-5</v>
      </c>
      <c r="AS59" s="39">
        <f t="shared" si="23"/>
        <v>2.1531880262953828E-5</v>
      </c>
      <c r="AT59" s="39">
        <f t="shared" si="23"/>
        <v>1.5281479058737447E-5</v>
      </c>
      <c r="AU59" s="39">
        <f t="shared" si="23"/>
        <v>1.3804613136980669E-5</v>
      </c>
      <c r="AV59" s="39">
        <f t="shared" si="23"/>
        <v>1.1854486251855479E-5</v>
      </c>
      <c r="AW59" s="39">
        <f t="shared" si="23"/>
        <v>2.2426395706320879E-6</v>
      </c>
      <c r="AX59" s="39">
        <f t="shared" si="23"/>
        <v>2.5642899257438678E-5</v>
      </c>
    </row>
    <row r="60" spans="2:52" x14ac:dyDescent="0.25">
      <c r="M60" s="40"/>
      <c r="N60" s="40"/>
    </row>
    <row r="61" spans="2:52" ht="15.75" outlineLevel="1" thickBot="1" x14ac:dyDescent="0.3"/>
    <row r="62" spans="2:52" s="4" customFormat="1" ht="20.100000000000001" customHeight="1" outlineLevel="1" x14ac:dyDescent="0.25">
      <c r="B62" s="79" t="s">
        <v>17</v>
      </c>
      <c r="C62" s="80"/>
      <c r="D62" s="80"/>
      <c r="E62" s="80"/>
      <c r="F62" s="80"/>
      <c r="G62" s="80"/>
      <c r="H62" s="80"/>
      <c r="I62" s="80"/>
      <c r="J62" s="81"/>
      <c r="L62" s="85" t="s">
        <v>17</v>
      </c>
      <c r="M62" s="86"/>
      <c r="N62" s="86"/>
      <c r="O62" s="86"/>
      <c r="P62" s="86"/>
      <c r="Q62" s="86"/>
      <c r="R62" s="86"/>
      <c r="S62" s="86"/>
      <c r="T62" s="87"/>
      <c r="V62" s="85" t="s">
        <v>17</v>
      </c>
      <c r="W62" s="86"/>
      <c r="X62" s="86"/>
      <c r="Y62" s="86"/>
      <c r="Z62" s="86"/>
      <c r="AA62" s="86"/>
      <c r="AB62" s="86"/>
      <c r="AC62" s="86"/>
      <c r="AD62" s="87"/>
      <c r="AF62" s="85" t="s">
        <v>17</v>
      </c>
      <c r="AG62" s="86"/>
      <c r="AH62" s="86"/>
      <c r="AI62" s="86"/>
      <c r="AJ62" s="86"/>
      <c r="AK62" s="86"/>
      <c r="AL62" s="86"/>
      <c r="AM62" s="86"/>
      <c r="AN62" s="87"/>
      <c r="AP62" s="85" t="s">
        <v>17</v>
      </c>
      <c r="AQ62" s="86"/>
      <c r="AR62" s="86"/>
      <c r="AS62" s="86"/>
      <c r="AT62" s="86"/>
      <c r="AU62" s="86"/>
      <c r="AV62" s="86"/>
      <c r="AW62" s="86"/>
      <c r="AX62" s="87"/>
    </row>
    <row r="63" spans="2:52" ht="27" outlineLevel="1" x14ac:dyDescent="0.25">
      <c r="B63" s="16"/>
      <c r="C63" s="17" t="s">
        <v>2</v>
      </c>
      <c r="D63" s="17" t="s">
        <v>3</v>
      </c>
      <c r="E63" s="17" t="s">
        <v>4</v>
      </c>
      <c r="F63" s="17" t="s">
        <v>5</v>
      </c>
      <c r="G63" s="17" t="s">
        <v>6</v>
      </c>
      <c r="H63" s="17" t="s">
        <v>7</v>
      </c>
      <c r="I63" s="17" t="s">
        <v>8</v>
      </c>
      <c r="J63" s="18" t="s">
        <v>9</v>
      </c>
      <c r="L63" s="5"/>
      <c r="M63" s="6" t="s">
        <v>2</v>
      </c>
      <c r="N63" s="6" t="s">
        <v>3</v>
      </c>
      <c r="O63" s="6" t="s">
        <v>4</v>
      </c>
      <c r="P63" s="6" t="s">
        <v>5</v>
      </c>
      <c r="Q63" s="6" t="s">
        <v>6</v>
      </c>
      <c r="R63" s="6" t="s">
        <v>7</v>
      </c>
      <c r="S63" s="6" t="s">
        <v>8</v>
      </c>
      <c r="T63" s="7" t="s">
        <v>9</v>
      </c>
      <c r="U63" s="20"/>
      <c r="V63" s="21"/>
      <c r="W63" s="6" t="s">
        <v>2</v>
      </c>
      <c r="X63" s="6" t="s">
        <v>3</v>
      </c>
      <c r="Y63" s="6" t="s">
        <v>4</v>
      </c>
      <c r="Z63" s="6" t="s">
        <v>5</v>
      </c>
      <c r="AA63" s="6" t="s">
        <v>6</v>
      </c>
      <c r="AB63" s="6" t="s">
        <v>7</v>
      </c>
      <c r="AC63" s="6" t="s">
        <v>8</v>
      </c>
      <c r="AD63" s="7" t="s">
        <v>9</v>
      </c>
      <c r="AE63" s="20"/>
      <c r="AF63" s="21"/>
      <c r="AG63" s="6" t="s">
        <v>2</v>
      </c>
      <c r="AH63" s="6" t="s">
        <v>3</v>
      </c>
      <c r="AI63" s="6" t="s">
        <v>4</v>
      </c>
      <c r="AJ63" s="6" t="s">
        <v>5</v>
      </c>
      <c r="AK63" s="6" t="s">
        <v>6</v>
      </c>
      <c r="AL63" s="6" t="s">
        <v>7</v>
      </c>
      <c r="AM63" s="6" t="s">
        <v>8</v>
      </c>
      <c r="AN63" s="7" t="s">
        <v>9</v>
      </c>
      <c r="AO63" s="22"/>
      <c r="AP63" s="21"/>
      <c r="AQ63" s="6" t="s">
        <v>2</v>
      </c>
      <c r="AR63" s="6" t="s">
        <v>3</v>
      </c>
      <c r="AS63" s="6" t="s">
        <v>4</v>
      </c>
      <c r="AT63" s="6" t="s">
        <v>5</v>
      </c>
      <c r="AU63" s="6" t="s">
        <v>6</v>
      </c>
      <c r="AV63" s="6" t="s">
        <v>7</v>
      </c>
      <c r="AW63" s="6" t="s">
        <v>8</v>
      </c>
      <c r="AX63" s="7" t="s">
        <v>9</v>
      </c>
    </row>
    <row r="64" spans="2:52" outlineLevel="1" x14ac:dyDescent="0.25">
      <c r="B64" s="16" t="s">
        <v>23</v>
      </c>
      <c r="C64" s="23">
        <f t="shared" ref="C64:J64" si="24">M109</f>
        <v>-7.2395050611124834E-3</v>
      </c>
      <c r="D64" s="23">
        <f t="shared" si="24"/>
        <v>-1.9907914830359936E-2</v>
      </c>
      <c r="E64" s="23">
        <f t="shared" si="24"/>
        <v>-3.1222694650363685E-2</v>
      </c>
      <c r="F64" s="23">
        <f t="shared" si="24"/>
        <v>-3.3014962521508005E-2</v>
      </c>
      <c r="G64" s="23">
        <f t="shared" si="24"/>
        <v>-3.0920331114757355E-2</v>
      </c>
      <c r="H64" s="23">
        <f t="shared" si="24"/>
        <v>-2.1943706964200525E-2</v>
      </c>
      <c r="I64" s="23">
        <f t="shared" si="24"/>
        <v>-3.4191723671276042E-2</v>
      </c>
      <c r="J64" s="24">
        <f t="shared" si="24"/>
        <v>-3.6276485597944164E-4</v>
      </c>
      <c r="L64" s="33">
        <v>2011</v>
      </c>
      <c r="M64" s="25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5">
        <v>0</v>
      </c>
      <c r="V64" s="33">
        <v>2011</v>
      </c>
      <c r="W64" s="25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5">
        <v>0</v>
      </c>
      <c r="AF64" s="33">
        <v>2011</v>
      </c>
      <c r="AG64" s="25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5">
        <v>0</v>
      </c>
      <c r="AP64" s="33">
        <v>2011</v>
      </c>
      <c r="AQ64" s="25">
        <v>0</v>
      </c>
      <c r="AR64" s="34">
        <v>0</v>
      </c>
      <c r="AS64" s="34">
        <v>0</v>
      </c>
      <c r="AT64" s="34">
        <v>0</v>
      </c>
      <c r="AU64" s="34">
        <v>0</v>
      </c>
      <c r="AV64" s="34">
        <v>0</v>
      </c>
      <c r="AW64" s="34">
        <v>0</v>
      </c>
      <c r="AX64" s="35">
        <v>0</v>
      </c>
    </row>
    <row r="65" spans="2:50" outlineLevel="1" x14ac:dyDescent="0.25">
      <c r="B65" s="16" t="s">
        <v>21</v>
      </c>
      <c r="C65" s="25">
        <f t="shared" ref="C65:J65" si="25">W109</f>
        <v>-7.0522336792231081E-3</v>
      </c>
      <c r="D65" s="25">
        <f t="shared" si="25"/>
        <v>-1.9683860092253785E-2</v>
      </c>
      <c r="E65" s="25">
        <f t="shared" si="25"/>
        <v>-3.0571321743197592E-2</v>
      </c>
      <c r="F65" s="25">
        <f t="shared" si="25"/>
        <v>-2.9853248951782423E-2</v>
      </c>
      <c r="G65" s="25">
        <f t="shared" si="25"/>
        <v>-2.9512909666563079E-2</v>
      </c>
      <c r="H65" s="25">
        <f t="shared" si="25"/>
        <v>-1.6483319769068815E-2</v>
      </c>
      <c r="I65" s="25">
        <f t="shared" si="25"/>
        <v>-3.4247499537386851E-2</v>
      </c>
      <c r="J65" s="26">
        <f t="shared" si="25"/>
        <v>-9.0460447227935781E-6</v>
      </c>
      <c r="L65" s="32">
        <v>2012</v>
      </c>
      <c r="M65" s="25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5">
        <v>0</v>
      </c>
      <c r="V65" s="32">
        <v>2012</v>
      </c>
      <c r="W65" s="25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5">
        <v>0</v>
      </c>
      <c r="AF65" s="32">
        <v>2012</v>
      </c>
      <c r="AG65" s="25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5">
        <v>0</v>
      </c>
      <c r="AP65" s="32">
        <v>2012</v>
      </c>
      <c r="AQ65" s="25">
        <v>0</v>
      </c>
      <c r="AR65" s="34">
        <v>0</v>
      </c>
      <c r="AS65" s="34">
        <v>0</v>
      </c>
      <c r="AT65" s="34">
        <v>0</v>
      </c>
      <c r="AU65" s="34">
        <v>0</v>
      </c>
      <c r="AV65" s="34">
        <v>0</v>
      </c>
      <c r="AW65" s="34">
        <v>0</v>
      </c>
      <c r="AX65" s="35">
        <v>0</v>
      </c>
    </row>
    <row r="66" spans="2:50" outlineLevel="1" x14ac:dyDescent="0.25">
      <c r="B66" s="16" t="s">
        <v>22</v>
      </c>
      <c r="C66" s="25">
        <f t="shared" ref="C66:J66" si="26">AG109</f>
        <v>-1.6069054717710585E-4</v>
      </c>
      <c r="D66" s="25">
        <f t="shared" si="26"/>
        <v>-2.5269615612125704E-4</v>
      </c>
      <c r="E66" s="25">
        <f t="shared" si="26"/>
        <v>-6.8059803028233667E-4</v>
      </c>
      <c r="F66" s="25">
        <f t="shared" si="26"/>
        <v>-3.1182629198764633E-3</v>
      </c>
      <c r="G66" s="25">
        <f t="shared" si="26"/>
        <v>-1.4075829850351662E-3</v>
      </c>
      <c r="H66" s="25">
        <f t="shared" si="26"/>
        <v>-5.3671295695598255E-3</v>
      </c>
      <c r="I66" s="25">
        <f t="shared" si="26"/>
        <v>4.662848013894383E-5</v>
      </c>
      <c r="J66" s="26">
        <f t="shared" si="26"/>
        <v>-3.8325607648731497E-4</v>
      </c>
      <c r="L66" s="33">
        <v>2013</v>
      </c>
      <c r="M66" s="25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5">
        <v>0</v>
      </c>
      <c r="V66" s="33">
        <v>2013</v>
      </c>
      <c r="W66" s="25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5">
        <v>0</v>
      </c>
      <c r="AF66" s="33">
        <v>2013</v>
      </c>
      <c r="AG66" s="25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5">
        <v>0</v>
      </c>
      <c r="AP66" s="33">
        <v>2013</v>
      </c>
      <c r="AQ66" s="25">
        <v>0</v>
      </c>
      <c r="AR66" s="34">
        <v>0</v>
      </c>
      <c r="AS66" s="34">
        <v>0</v>
      </c>
      <c r="AT66" s="34">
        <v>0</v>
      </c>
      <c r="AU66" s="34">
        <v>0</v>
      </c>
      <c r="AV66" s="34">
        <v>0</v>
      </c>
      <c r="AW66" s="34">
        <v>0</v>
      </c>
      <c r="AX66" s="35">
        <v>0</v>
      </c>
    </row>
    <row r="67" spans="2:50" ht="15.75" outlineLevel="1" thickBot="1" x14ac:dyDescent="0.3">
      <c r="B67" s="16" t="s">
        <v>24</v>
      </c>
      <c r="C67" s="28">
        <f t="shared" ref="C67:J67" si="27">AQ109</f>
        <v>-3.2536019046730537E-5</v>
      </c>
      <c r="D67" s="28">
        <f t="shared" si="27"/>
        <v>1.6973301814077191E-5</v>
      </c>
      <c r="E67" s="28">
        <f t="shared" si="27"/>
        <v>2.1531880262926072E-5</v>
      </c>
      <c r="F67" s="28">
        <f t="shared" si="27"/>
        <v>1.52814790587541E-5</v>
      </c>
      <c r="G67" s="28">
        <f t="shared" si="27"/>
        <v>1.380461313697512E-5</v>
      </c>
      <c r="H67" s="28">
        <f t="shared" si="27"/>
        <v>1.1854486251905438E-5</v>
      </c>
      <c r="I67" s="28">
        <f t="shared" si="27"/>
        <v>2.2426395706265368E-6</v>
      </c>
      <c r="J67" s="29">
        <f t="shared" si="27"/>
        <v>2.5642899257416472E-5</v>
      </c>
      <c r="L67" s="33">
        <v>2014</v>
      </c>
      <c r="M67" s="25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5">
        <v>0</v>
      </c>
      <c r="V67" s="33">
        <v>2014</v>
      </c>
      <c r="W67" s="25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5">
        <v>0</v>
      </c>
      <c r="AF67" s="33">
        <v>2014</v>
      </c>
      <c r="AG67" s="25">
        <v>0</v>
      </c>
      <c r="AH67" s="34">
        <v>0</v>
      </c>
      <c r="AI67" s="34">
        <v>0</v>
      </c>
      <c r="AJ67" s="34">
        <v>0</v>
      </c>
      <c r="AK67" s="34">
        <v>0</v>
      </c>
      <c r="AL67" s="34">
        <v>0</v>
      </c>
      <c r="AM67" s="34">
        <v>0</v>
      </c>
      <c r="AN67" s="35">
        <v>0</v>
      </c>
      <c r="AP67" s="33">
        <v>2014</v>
      </c>
      <c r="AQ67" s="25">
        <v>0</v>
      </c>
      <c r="AR67" s="34">
        <v>0</v>
      </c>
      <c r="AS67" s="34">
        <v>0</v>
      </c>
      <c r="AT67" s="34">
        <v>0</v>
      </c>
      <c r="AU67" s="34">
        <v>0</v>
      </c>
      <c r="AV67" s="34">
        <v>0</v>
      </c>
      <c r="AW67" s="34">
        <v>0</v>
      </c>
      <c r="AX67" s="35">
        <v>0</v>
      </c>
    </row>
    <row r="68" spans="2:50" outlineLevel="1" x14ac:dyDescent="0.25">
      <c r="B68"/>
      <c r="C68"/>
      <c r="D68"/>
      <c r="E68"/>
      <c r="F68"/>
      <c r="G68"/>
      <c r="H68"/>
      <c r="I68"/>
      <c r="J68"/>
      <c r="L68" s="33">
        <v>2015</v>
      </c>
      <c r="M68" s="25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5">
        <v>0</v>
      </c>
      <c r="V68" s="33">
        <v>2015</v>
      </c>
      <c r="W68" s="25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5">
        <v>0</v>
      </c>
      <c r="AF68" s="33">
        <v>2015</v>
      </c>
      <c r="AG68" s="25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5">
        <v>0</v>
      </c>
      <c r="AP68" s="33">
        <v>2015</v>
      </c>
      <c r="AQ68" s="25">
        <v>0</v>
      </c>
      <c r="AR68" s="34">
        <v>0</v>
      </c>
      <c r="AS68" s="34">
        <v>0</v>
      </c>
      <c r="AT68" s="34">
        <v>0</v>
      </c>
      <c r="AU68" s="34">
        <v>0</v>
      </c>
      <c r="AV68" s="34">
        <v>0</v>
      </c>
      <c r="AW68" s="34">
        <v>0</v>
      </c>
      <c r="AX68" s="35">
        <v>0</v>
      </c>
    </row>
    <row r="69" spans="2:50" outlineLevel="1" x14ac:dyDescent="0.25">
      <c r="B69"/>
      <c r="C69"/>
      <c r="D69"/>
      <c r="E69"/>
      <c r="F69"/>
      <c r="G69"/>
      <c r="H69"/>
      <c r="I69"/>
      <c r="J69"/>
      <c r="L69" s="32">
        <v>2016</v>
      </c>
      <c r="M69" s="25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5">
        <v>0</v>
      </c>
      <c r="V69" s="32">
        <v>2016</v>
      </c>
      <c r="W69" s="25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5">
        <v>0</v>
      </c>
      <c r="AF69" s="32">
        <v>2016</v>
      </c>
      <c r="AG69" s="25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5">
        <v>0</v>
      </c>
      <c r="AP69" s="32">
        <v>2016</v>
      </c>
      <c r="AQ69" s="25">
        <v>0</v>
      </c>
      <c r="AR69" s="34">
        <v>0</v>
      </c>
      <c r="AS69" s="34">
        <v>0</v>
      </c>
      <c r="AT69" s="34">
        <v>0</v>
      </c>
      <c r="AU69" s="34">
        <v>0</v>
      </c>
      <c r="AV69" s="34">
        <v>0</v>
      </c>
      <c r="AW69" s="34">
        <v>0</v>
      </c>
      <c r="AX69" s="35">
        <v>0</v>
      </c>
    </row>
    <row r="70" spans="2:50" outlineLevel="1" x14ac:dyDescent="0.25">
      <c r="L70" s="33">
        <v>2017</v>
      </c>
      <c r="M70" s="25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5">
        <v>0</v>
      </c>
      <c r="V70" s="33">
        <v>2017</v>
      </c>
      <c r="W70" s="25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5">
        <v>0</v>
      </c>
      <c r="AF70" s="33">
        <v>2017</v>
      </c>
      <c r="AG70" s="25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5">
        <v>0</v>
      </c>
      <c r="AP70" s="33">
        <v>2017</v>
      </c>
      <c r="AQ70" s="25">
        <v>0</v>
      </c>
      <c r="AR70" s="34">
        <v>0</v>
      </c>
      <c r="AS70" s="34">
        <v>0</v>
      </c>
      <c r="AT70" s="34">
        <v>0</v>
      </c>
      <c r="AU70" s="34">
        <v>0</v>
      </c>
      <c r="AV70" s="34">
        <v>0</v>
      </c>
      <c r="AW70" s="34">
        <v>0</v>
      </c>
      <c r="AX70" s="35">
        <v>0</v>
      </c>
    </row>
    <row r="71" spans="2:50" outlineLevel="1" x14ac:dyDescent="0.25">
      <c r="L71" s="33">
        <v>2018</v>
      </c>
      <c r="M71" s="25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5">
        <v>0</v>
      </c>
      <c r="V71" s="33">
        <v>2018</v>
      </c>
      <c r="W71" s="25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5">
        <v>0</v>
      </c>
      <c r="AF71" s="33">
        <v>2018</v>
      </c>
      <c r="AG71" s="25">
        <v>0</v>
      </c>
      <c r="AH71" s="34">
        <v>0</v>
      </c>
      <c r="AI71" s="34">
        <v>0</v>
      </c>
      <c r="AJ71" s="34">
        <v>0</v>
      </c>
      <c r="AK71" s="34">
        <v>0</v>
      </c>
      <c r="AL71" s="34">
        <v>0</v>
      </c>
      <c r="AM71" s="34">
        <v>0</v>
      </c>
      <c r="AN71" s="35">
        <v>0</v>
      </c>
      <c r="AP71" s="33">
        <v>2018</v>
      </c>
      <c r="AQ71" s="25">
        <v>0</v>
      </c>
      <c r="AR71" s="34">
        <v>0</v>
      </c>
      <c r="AS71" s="34">
        <v>0</v>
      </c>
      <c r="AT71" s="34">
        <v>0</v>
      </c>
      <c r="AU71" s="34">
        <v>0</v>
      </c>
      <c r="AV71" s="34">
        <v>0</v>
      </c>
      <c r="AW71" s="34">
        <v>0</v>
      </c>
      <c r="AX71" s="35">
        <v>0</v>
      </c>
    </row>
    <row r="72" spans="2:50" outlineLevel="1" x14ac:dyDescent="0.25">
      <c r="L72" s="32">
        <v>2019</v>
      </c>
      <c r="M72" s="25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5">
        <v>0</v>
      </c>
      <c r="V72" s="32">
        <v>2019</v>
      </c>
      <c r="W72" s="25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5">
        <v>0</v>
      </c>
      <c r="AF72" s="32">
        <v>2019</v>
      </c>
      <c r="AG72" s="25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5">
        <v>0</v>
      </c>
      <c r="AP72" s="32">
        <v>2019</v>
      </c>
      <c r="AQ72" s="25">
        <v>0</v>
      </c>
      <c r="AR72" s="34">
        <v>0</v>
      </c>
      <c r="AS72" s="34">
        <v>0</v>
      </c>
      <c r="AT72" s="34">
        <v>0</v>
      </c>
      <c r="AU72" s="34">
        <v>0</v>
      </c>
      <c r="AV72" s="34">
        <v>0</v>
      </c>
      <c r="AW72" s="34">
        <v>0</v>
      </c>
      <c r="AX72" s="35">
        <v>0</v>
      </c>
    </row>
    <row r="73" spans="2:50" outlineLevel="1" x14ac:dyDescent="0.25">
      <c r="L73" s="33">
        <v>2020</v>
      </c>
      <c r="M73" s="25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5">
        <v>0</v>
      </c>
      <c r="V73" s="33">
        <v>2020</v>
      </c>
      <c r="W73" s="25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5">
        <v>0</v>
      </c>
      <c r="AF73" s="33">
        <v>2020</v>
      </c>
      <c r="AG73" s="25">
        <v>0</v>
      </c>
      <c r="AH73" s="34">
        <v>0</v>
      </c>
      <c r="AI73" s="34">
        <v>0</v>
      </c>
      <c r="AJ73" s="34">
        <v>0</v>
      </c>
      <c r="AK73" s="34">
        <v>0</v>
      </c>
      <c r="AL73" s="34">
        <v>0</v>
      </c>
      <c r="AM73" s="34">
        <v>0</v>
      </c>
      <c r="AN73" s="35">
        <v>0</v>
      </c>
      <c r="AP73" s="33">
        <v>2020</v>
      </c>
      <c r="AQ73" s="25">
        <v>0</v>
      </c>
      <c r="AR73" s="34">
        <v>0</v>
      </c>
      <c r="AS73" s="34">
        <v>0</v>
      </c>
      <c r="AT73" s="34">
        <v>0</v>
      </c>
      <c r="AU73" s="34">
        <v>0</v>
      </c>
      <c r="AV73" s="34">
        <v>0</v>
      </c>
      <c r="AW73" s="34">
        <v>0</v>
      </c>
      <c r="AX73" s="35">
        <v>0</v>
      </c>
    </row>
    <row r="74" spans="2:50" outlineLevel="1" x14ac:dyDescent="0.25">
      <c r="L74" s="33">
        <v>2021</v>
      </c>
      <c r="M74" s="25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5">
        <v>0</v>
      </c>
      <c r="V74" s="33">
        <v>2021</v>
      </c>
      <c r="W74" s="25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5">
        <v>0</v>
      </c>
      <c r="AF74" s="33">
        <v>2021</v>
      </c>
      <c r="AG74" s="25">
        <v>0</v>
      </c>
      <c r="AH74" s="34">
        <v>0</v>
      </c>
      <c r="AI74" s="34">
        <v>0</v>
      </c>
      <c r="AJ74" s="34">
        <v>0</v>
      </c>
      <c r="AK74" s="34">
        <v>0</v>
      </c>
      <c r="AL74" s="34">
        <v>0</v>
      </c>
      <c r="AM74" s="34">
        <v>0</v>
      </c>
      <c r="AN74" s="35">
        <v>0</v>
      </c>
      <c r="AP74" s="33">
        <v>2021</v>
      </c>
      <c r="AQ74" s="25">
        <v>0</v>
      </c>
      <c r="AR74" s="34">
        <v>0</v>
      </c>
      <c r="AS74" s="34">
        <v>0</v>
      </c>
      <c r="AT74" s="34">
        <v>0</v>
      </c>
      <c r="AU74" s="34">
        <v>0</v>
      </c>
      <c r="AV74" s="34">
        <v>0</v>
      </c>
      <c r="AW74" s="34">
        <v>0</v>
      </c>
      <c r="AX74" s="35">
        <v>0</v>
      </c>
    </row>
    <row r="75" spans="2:50" outlineLevel="1" x14ac:dyDescent="0.25">
      <c r="L75" s="33">
        <v>2022</v>
      </c>
      <c r="M75" s="25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5">
        <v>0</v>
      </c>
      <c r="V75" s="33">
        <v>2022</v>
      </c>
      <c r="W75" s="25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5">
        <v>0</v>
      </c>
      <c r="AF75" s="33">
        <v>2022</v>
      </c>
      <c r="AG75" s="25">
        <v>0</v>
      </c>
      <c r="AH75" s="34">
        <v>0</v>
      </c>
      <c r="AI75" s="34">
        <v>0</v>
      </c>
      <c r="AJ75" s="34">
        <v>0</v>
      </c>
      <c r="AK75" s="34">
        <v>0</v>
      </c>
      <c r="AL75" s="34">
        <v>0</v>
      </c>
      <c r="AM75" s="34">
        <v>0</v>
      </c>
      <c r="AN75" s="35">
        <v>0</v>
      </c>
      <c r="AP75" s="33">
        <v>2022</v>
      </c>
      <c r="AQ75" s="25">
        <v>0</v>
      </c>
      <c r="AR75" s="34">
        <v>0</v>
      </c>
      <c r="AS75" s="34">
        <v>0</v>
      </c>
      <c r="AT75" s="34">
        <v>0</v>
      </c>
      <c r="AU75" s="34">
        <v>0</v>
      </c>
      <c r="AV75" s="34">
        <v>0</v>
      </c>
      <c r="AW75" s="34">
        <v>0</v>
      </c>
      <c r="AX75" s="35">
        <v>0</v>
      </c>
    </row>
    <row r="76" spans="2:50" outlineLevel="1" x14ac:dyDescent="0.25">
      <c r="L76" s="32">
        <v>2023</v>
      </c>
      <c r="M76" s="25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5">
        <v>0</v>
      </c>
      <c r="V76" s="32">
        <v>2023</v>
      </c>
      <c r="W76" s="25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5">
        <v>0</v>
      </c>
      <c r="AF76" s="32">
        <v>2023</v>
      </c>
      <c r="AG76" s="25">
        <v>0</v>
      </c>
      <c r="AH76" s="34">
        <v>0</v>
      </c>
      <c r="AI76" s="34">
        <v>0</v>
      </c>
      <c r="AJ76" s="34">
        <v>0</v>
      </c>
      <c r="AK76" s="34">
        <v>0</v>
      </c>
      <c r="AL76" s="34">
        <v>0</v>
      </c>
      <c r="AM76" s="34">
        <v>0</v>
      </c>
      <c r="AN76" s="35">
        <v>0</v>
      </c>
      <c r="AP76" s="32">
        <v>2023</v>
      </c>
      <c r="AQ76" s="25">
        <v>0</v>
      </c>
      <c r="AR76" s="34">
        <v>0</v>
      </c>
      <c r="AS76" s="34">
        <v>0</v>
      </c>
      <c r="AT76" s="34">
        <v>0</v>
      </c>
      <c r="AU76" s="34">
        <v>0</v>
      </c>
      <c r="AV76" s="34">
        <v>0</v>
      </c>
      <c r="AW76" s="34">
        <v>0</v>
      </c>
      <c r="AX76" s="35">
        <v>0</v>
      </c>
    </row>
    <row r="77" spans="2:50" outlineLevel="1" x14ac:dyDescent="0.25">
      <c r="L77" s="33">
        <v>2024</v>
      </c>
      <c r="M77" s="25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5">
        <v>0</v>
      </c>
      <c r="V77" s="33">
        <v>2024</v>
      </c>
      <c r="W77" s="25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5">
        <v>0</v>
      </c>
      <c r="AF77" s="33">
        <v>2024</v>
      </c>
      <c r="AG77" s="25">
        <v>0</v>
      </c>
      <c r="AH77" s="34">
        <v>0</v>
      </c>
      <c r="AI77" s="34">
        <v>0</v>
      </c>
      <c r="AJ77" s="34">
        <v>0</v>
      </c>
      <c r="AK77" s="34">
        <v>0</v>
      </c>
      <c r="AL77" s="34">
        <v>0</v>
      </c>
      <c r="AM77" s="34">
        <v>0</v>
      </c>
      <c r="AN77" s="35">
        <v>0</v>
      </c>
      <c r="AP77" s="33">
        <v>2024</v>
      </c>
      <c r="AQ77" s="25">
        <v>0</v>
      </c>
      <c r="AR77" s="34">
        <v>0</v>
      </c>
      <c r="AS77" s="34">
        <v>0</v>
      </c>
      <c r="AT77" s="34">
        <v>0</v>
      </c>
      <c r="AU77" s="34">
        <v>0</v>
      </c>
      <c r="AV77" s="34">
        <v>0</v>
      </c>
      <c r="AW77" s="34">
        <v>0</v>
      </c>
      <c r="AX77" s="35">
        <v>0</v>
      </c>
    </row>
    <row r="78" spans="2:50" outlineLevel="1" x14ac:dyDescent="0.25">
      <c r="L78" s="33">
        <v>2025</v>
      </c>
      <c r="M78" s="25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5">
        <v>0</v>
      </c>
      <c r="V78" s="33">
        <v>2025</v>
      </c>
      <c r="W78" s="25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5">
        <v>0</v>
      </c>
      <c r="AF78" s="33">
        <v>2025</v>
      </c>
      <c r="AG78" s="25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5">
        <v>0</v>
      </c>
      <c r="AP78" s="33">
        <v>2025</v>
      </c>
      <c r="AQ78" s="25">
        <v>0</v>
      </c>
      <c r="AR78" s="34">
        <v>0</v>
      </c>
      <c r="AS78" s="34">
        <v>0</v>
      </c>
      <c r="AT78" s="34">
        <v>0</v>
      </c>
      <c r="AU78" s="34">
        <v>0</v>
      </c>
      <c r="AV78" s="34">
        <v>0</v>
      </c>
      <c r="AW78" s="34">
        <v>0</v>
      </c>
      <c r="AX78" s="35">
        <v>0</v>
      </c>
    </row>
    <row r="79" spans="2:50" outlineLevel="1" x14ac:dyDescent="0.25">
      <c r="L79" s="32">
        <v>2026</v>
      </c>
      <c r="M79" s="25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5">
        <v>0</v>
      </c>
      <c r="V79" s="32">
        <v>2026</v>
      </c>
      <c r="W79" s="25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5">
        <v>0</v>
      </c>
      <c r="AF79" s="32">
        <v>2026</v>
      </c>
      <c r="AG79" s="25">
        <v>0</v>
      </c>
      <c r="AH79" s="34">
        <v>0</v>
      </c>
      <c r="AI79" s="34">
        <v>0</v>
      </c>
      <c r="AJ79" s="34">
        <v>0</v>
      </c>
      <c r="AK79" s="34">
        <v>0</v>
      </c>
      <c r="AL79" s="34">
        <v>0</v>
      </c>
      <c r="AM79" s="34">
        <v>0</v>
      </c>
      <c r="AN79" s="35">
        <v>0</v>
      </c>
      <c r="AP79" s="32">
        <v>2026</v>
      </c>
      <c r="AQ79" s="25">
        <v>0</v>
      </c>
      <c r="AR79" s="34">
        <v>0</v>
      </c>
      <c r="AS79" s="34">
        <v>0</v>
      </c>
      <c r="AT79" s="34">
        <v>0</v>
      </c>
      <c r="AU79" s="34">
        <v>0</v>
      </c>
      <c r="AV79" s="34">
        <v>0</v>
      </c>
      <c r="AW79" s="34">
        <v>0</v>
      </c>
      <c r="AX79" s="35">
        <v>0</v>
      </c>
    </row>
    <row r="80" spans="2:50" outlineLevel="1" x14ac:dyDescent="0.25">
      <c r="L80" s="33">
        <v>2027</v>
      </c>
      <c r="M80" s="65">
        <v>2.8462715312764786E-2</v>
      </c>
      <c r="N80" s="67">
        <v>3.1202081718637142E-2</v>
      </c>
      <c r="O80" s="67">
        <v>3.2833602692147634E-2</v>
      </c>
      <c r="P80" s="67">
        <v>1.261192044710624E-2</v>
      </c>
      <c r="Q80" s="67">
        <v>2.1093021287910574E-2</v>
      </c>
      <c r="R80" s="67">
        <v>4.0381840594427842E-4</v>
      </c>
      <c r="S80" s="67">
        <v>2.4954439283925822E-2</v>
      </c>
      <c r="T80" s="68">
        <v>2.4831785217484859E-2</v>
      </c>
      <c r="V80" s="33">
        <v>2027</v>
      </c>
      <c r="W80" s="65">
        <v>2.8859148031356696E-2</v>
      </c>
      <c r="X80" s="67">
        <v>3.2024913177783443E-2</v>
      </c>
      <c r="Y80" s="67">
        <v>3.4838977316499653E-2</v>
      </c>
      <c r="Z80" s="67">
        <v>2.3373811130350308E-2</v>
      </c>
      <c r="AA80" s="67">
        <v>2.6030317261457991E-2</v>
      </c>
      <c r="AB80" s="67">
        <v>1.7392268391738464E-2</v>
      </c>
      <c r="AC80" s="67">
        <v>2.4621576289725944E-2</v>
      </c>
      <c r="AD80" s="68">
        <v>2.6208678341369529E-2</v>
      </c>
      <c r="AF80" s="33">
        <v>2027</v>
      </c>
      <c r="AG80" s="65">
        <v>-4.1173184012832653E-4</v>
      </c>
      <c r="AH80" s="67">
        <v>-8.5902948991811723E-4</v>
      </c>
      <c r="AI80" s="67">
        <v>-2.0325477549780757E-3</v>
      </c>
      <c r="AJ80" s="67">
        <v>-1.0566953183548833E-2</v>
      </c>
      <c r="AK80" s="67">
        <v>-4.8923503962330361E-3</v>
      </c>
      <c r="AL80" s="67">
        <v>-1.6684779444788855E-2</v>
      </c>
      <c r="AM80" s="67">
        <v>3.0041976300454465E-4</v>
      </c>
      <c r="AN80" s="68">
        <v>-1.4020794327410657E-3</v>
      </c>
      <c r="AP80" s="33">
        <v>2027</v>
      </c>
      <c r="AQ80" s="65">
        <v>0</v>
      </c>
      <c r="AR80" s="67">
        <v>0</v>
      </c>
      <c r="AS80" s="67">
        <v>0</v>
      </c>
      <c r="AT80" s="67">
        <v>0</v>
      </c>
      <c r="AU80" s="67">
        <v>0</v>
      </c>
      <c r="AV80" s="67">
        <v>0</v>
      </c>
      <c r="AW80" s="67">
        <v>0</v>
      </c>
      <c r="AX80" s="68">
        <v>0</v>
      </c>
    </row>
    <row r="81" spans="2:52" outlineLevel="1" x14ac:dyDescent="0.25">
      <c r="L81" s="33">
        <v>2028</v>
      </c>
      <c r="M81" s="65">
        <v>2.9103270654021074E-2</v>
      </c>
      <c r="N81" s="67">
        <v>2.2147610561926045E-2</v>
      </c>
      <c r="O81" s="67">
        <v>1.7867540639982415E-2</v>
      </c>
      <c r="P81" s="67">
        <v>-2.4561805632957734E-3</v>
      </c>
      <c r="Q81" s="67">
        <v>8.1869972328394436E-3</v>
      </c>
      <c r="R81" s="67">
        <v>-9.3504486694265809E-3</v>
      </c>
      <c r="S81" s="67">
        <v>-5.0655407327088176E-3</v>
      </c>
      <c r="T81" s="68">
        <v>2.8413438409567116E-2</v>
      </c>
      <c r="V81" s="33">
        <v>2028</v>
      </c>
      <c r="W81" s="65">
        <v>2.9059902833092899E-2</v>
      </c>
      <c r="X81" s="67">
        <v>2.294527383604783E-2</v>
      </c>
      <c r="Y81" s="67">
        <v>2.0131949389275761E-2</v>
      </c>
      <c r="Z81" s="67">
        <v>9.1991886007183332E-3</v>
      </c>
      <c r="AA81" s="67">
        <v>1.348125915794296E-2</v>
      </c>
      <c r="AB81" s="67">
        <v>1.0158559315168292E-2</v>
      </c>
      <c r="AC81" s="67">
        <v>-5.4483736365553703E-3</v>
      </c>
      <c r="AD81" s="68">
        <v>2.9710206851357945E-2</v>
      </c>
      <c r="AF81" s="33">
        <v>2028</v>
      </c>
      <c r="AG81" s="65">
        <v>-5.9514046617870076E-4</v>
      </c>
      <c r="AH81" s="67">
        <v>-9.6540357397245646E-4</v>
      </c>
      <c r="AI81" s="67">
        <v>-2.4373389381671107E-3</v>
      </c>
      <c r="AJ81" s="67">
        <v>-1.1585497551219182E-2</v>
      </c>
      <c r="AK81" s="67">
        <v>-5.3777736122544439E-3</v>
      </c>
      <c r="AL81" s="67">
        <v>-1.9281904267915317E-2</v>
      </c>
      <c r="AM81" s="67">
        <v>1.9290908241686999E-4</v>
      </c>
      <c r="AN81" s="68">
        <v>-1.4703293522122518E-3</v>
      </c>
      <c r="AP81" s="33">
        <v>2028</v>
      </c>
      <c r="AQ81" s="65">
        <v>6.1991327999866286E-4</v>
      </c>
      <c r="AR81" s="67">
        <v>1.2312732068164856E-4</v>
      </c>
      <c r="AS81" s="67">
        <v>1.4069398173210956E-4</v>
      </c>
      <c r="AT81" s="67">
        <v>1.464496956733452E-4</v>
      </c>
      <c r="AU81" s="67">
        <v>1.3412334436968543E-4</v>
      </c>
      <c r="AV81" s="67">
        <v>1.4048028523605538E-4</v>
      </c>
      <c r="AW81" s="67">
        <v>1.6302348556207491E-4</v>
      </c>
      <c r="AX81" s="68">
        <v>1.4940935997476146E-4</v>
      </c>
    </row>
    <row r="82" spans="2:52" outlineLevel="1" x14ac:dyDescent="0.25">
      <c r="L82" s="33">
        <v>2029</v>
      </c>
      <c r="M82" s="65">
        <v>2.4973424824811685E-2</v>
      </c>
      <c r="N82" s="67">
        <v>8.0978473783686056E-3</v>
      </c>
      <c r="O82" s="67">
        <v>-3.1314568258844488E-4</v>
      </c>
      <c r="P82" s="67">
        <v>-1.7818812022572739E-2</v>
      </c>
      <c r="Q82" s="67">
        <v>-7.8176663253187728E-3</v>
      </c>
      <c r="R82" s="67">
        <v>-2.2273887111112001E-2</v>
      </c>
      <c r="S82" s="67">
        <v>-3.1905542711062052E-2</v>
      </c>
      <c r="T82" s="68">
        <v>2.4754875239965335E-2</v>
      </c>
      <c r="V82" s="33">
        <v>2029</v>
      </c>
      <c r="W82" s="65">
        <v>2.5053365526424454E-2</v>
      </c>
      <c r="X82" s="67">
        <v>8.9429034512018557E-3</v>
      </c>
      <c r="Y82" s="67">
        <v>2.2665610534076119E-3</v>
      </c>
      <c r="Z82" s="67">
        <v>-5.1736527472620031E-3</v>
      </c>
      <c r="AA82" s="67">
        <v>-2.2041271814725594E-3</v>
      </c>
      <c r="AB82" s="67">
        <v>-3.2696231384021779E-4</v>
      </c>
      <c r="AC82" s="67">
        <v>-3.2268454107434619E-2</v>
      </c>
      <c r="AD82" s="68">
        <v>2.6116985107265123E-2</v>
      </c>
      <c r="AF82" s="33">
        <v>2029</v>
      </c>
      <c r="AG82" s="65">
        <v>-6.6903000749840569E-4</v>
      </c>
      <c r="AH82" s="67">
        <v>-1.0260285298819838E-3</v>
      </c>
      <c r="AI82" s="67">
        <v>-2.7631402919247039E-3</v>
      </c>
      <c r="AJ82" s="67">
        <v>-1.2564871799384814E-2</v>
      </c>
      <c r="AK82" s="67">
        <v>-5.7009163191505952E-3</v>
      </c>
      <c r="AL82" s="67">
        <v>-2.1673951756949417E-2</v>
      </c>
      <c r="AM82" s="67">
        <v>1.7136433622644276E-4</v>
      </c>
      <c r="AN82" s="68">
        <v>-1.5409960856429539E-3</v>
      </c>
      <c r="AP82" s="33">
        <v>2029</v>
      </c>
      <c r="AQ82" s="65">
        <v>5.6734203832853325E-4</v>
      </c>
      <c r="AR82" s="67">
        <v>1.3022577208809949E-4</v>
      </c>
      <c r="AS82" s="67">
        <v>1.484658375432435E-4</v>
      </c>
      <c r="AT82" s="67">
        <v>1.530400520179942E-4</v>
      </c>
      <c r="AU82" s="67">
        <v>1.4033801068324969E-4</v>
      </c>
      <c r="AV82" s="67">
        <v>1.4667663068101966E-4</v>
      </c>
      <c r="AW82" s="67">
        <v>1.640777215612399E-4</v>
      </c>
      <c r="AX82" s="68">
        <v>1.5815139289276914E-4</v>
      </c>
    </row>
    <row r="83" spans="2:52" outlineLevel="1" x14ac:dyDescent="0.25">
      <c r="L83" s="32">
        <v>2030</v>
      </c>
      <c r="M83" s="65">
        <v>1.1475226234079816E-2</v>
      </c>
      <c r="N83" s="67">
        <v>-7.6394575157002764E-3</v>
      </c>
      <c r="O83" s="67">
        <v>-1.9764709550672666E-2</v>
      </c>
      <c r="P83" s="67">
        <v>-3.8391366288562101E-2</v>
      </c>
      <c r="Q83" s="67">
        <v>-2.6779042270288489E-2</v>
      </c>
      <c r="R83" s="67">
        <v>-4.2237494188319791E-2</v>
      </c>
      <c r="S83" s="67">
        <v>-6.3528500908131891E-2</v>
      </c>
      <c r="T83" s="68">
        <v>1.2974077874651657E-2</v>
      </c>
      <c r="V83" s="32">
        <v>2030</v>
      </c>
      <c r="W83" s="65">
        <v>1.1738800135308924E-2</v>
      </c>
      <c r="X83" s="67">
        <v>-6.7178999999554234E-3</v>
      </c>
      <c r="Y83" s="67">
        <v>-1.6866169374483375E-2</v>
      </c>
      <c r="Z83" s="67">
        <v>-2.4851902746952259E-2</v>
      </c>
      <c r="AA83" s="67">
        <v>-2.0866429476066761E-2</v>
      </c>
      <c r="AB83" s="67">
        <v>-1.8081629355220952E-2</v>
      </c>
      <c r="AC83" s="67">
        <v>-6.3817927524936979E-2</v>
      </c>
      <c r="AD83" s="68">
        <v>1.4434464730060714E-2</v>
      </c>
      <c r="AF83" s="32">
        <v>2030</v>
      </c>
      <c r="AG83" s="65">
        <v>-7.3549795849625621E-4</v>
      </c>
      <c r="AH83" s="67">
        <v>-1.0751795986649881E-3</v>
      </c>
      <c r="AI83" s="67">
        <v>-3.0466812826868139E-3</v>
      </c>
      <c r="AJ83" s="67">
        <v>-1.3402049484831036E-2</v>
      </c>
      <c r="AK83" s="67">
        <v>-5.9585201708346469E-3</v>
      </c>
      <c r="AL83" s="67">
        <v>-2.3792561013603053E-2</v>
      </c>
      <c r="AM83" s="67">
        <v>1.4912643952125215E-4</v>
      </c>
      <c r="AN83" s="68">
        <v>-1.5976885944364305E-3</v>
      </c>
      <c r="AP83" s="32">
        <v>2030</v>
      </c>
      <c r="AQ83" s="65">
        <v>4.4658245857975842E-4</v>
      </c>
      <c r="AR83" s="67">
        <v>9.8976585389820571E-5</v>
      </c>
      <c r="AS83" s="67">
        <v>1.1243196992216653E-4</v>
      </c>
      <c r="AT83" s="67">
        <v>1.1182175582447051E-4</v>
      </c>
      <c r="AU83" s="67">
        <v>1.0182386365809037E-4</v>
      </c>
      <c r="AV83" s="67">
        <v>1.0549810432380902E-4</v>
      </c>
      <c r="AW83" s="67">
        <v>1.094008648496736E-4</v>
      </c>
      <c r="AX83" s="68">
        <v>1.2287553473444568E-4</v>
      </c>
    </row>
    <row r="84" spans="2:52" outlineLevel="1" x14ac:dyDescent="0.25">
      <c r="L84" s="33">
        <v>2031</v>
      </c>
      <c r="M84" s="65">
        <v>3.2305247773003476E-3</v>
      </c>
      <c r="N84" s="67">
        <v>-1.7543800006853516E-2</v>
      </c>
      <c r="O84" s="67">
        <v>-3.1969370798022645E-2</v>
      </c>
      <c r="P84" s="67">
        <v>-5.1565354479969239E-2</v>
      </c>
      <c r="Q84" s="67">
        <v>-3.8425921236001637E-2</v>
      </c>
      <c r="R84" s="67">
        <v>-5.4398723516052461E-2</v>
      </c>
      <c r="S84" s="67">
        <v>-8.4689624131344843E-2</v>
      </c>
      <c r="T84" s="68">
        <v>7.3404475531679836E-3</v>
      </c>
      <c r="V84" s="33">
        <v>2031</v>
      </c>
      <c r="W84" s="65">
        <v>3.6946984645154224E-3</v>
      </c>
      <c r="X84" s="67">
        <v>-1.654859330524705E-2</v>
      </c>
      <c r="Y84" s="67">
        <v>-2.8757976206051028E-2</v>
      </c>
      <c r="Z84" s="67">
        <v>-3.713182652066227E-2</v>
      </c>
      <c r="AA84" s="67">
        <v>-3.2216967299839916E-2</v>
      </c>
      <c r="AB84" s="67">
        <v>-2.8041761340979798E-2</v>
      </c>
      <c r="AC84" s="67">
        <v>-8.4911860196692057E-2</v>
      </c>
      <c r="AD84" s="68">
        <v>8.8911325810359099E-3</v>
      </c>
      <c r="AF84" s="33">
        <v>2031</v>
      </c>
      <c r="AG84" s="65">
        <v>-8.0241067124042775E-4</v>
      </c>
      <c r="AH84" s="67">
        <v>-1.1282819299875957E-3</v>
      </c>
      <c r="AI84" s="67">
        <v>-3.3322523378900293E-3</v>
      </c>
      <c r="AJ84" s="67">
        <v>-1.4245886378545403E-2</v>
      </c>
      <c r="AK84" s="67">
        <v>-6.2220992022306021E-3</v>
      </c>
      <c r="AL84" s="67">
        <v>-2.5909394907939864E-2</v>
      </c>
      <c r="AM84" s="67">
        <v>1.1874998160976702E-4</v>
      </c>
      <c r="AN84" s="68">
        <v>-1.6540280647135974E-3</v>
      </c>
      <c r="AP84" s="33">
        <v>2031</v>
      </c>
      <c r="AQ84" s="65">
        <v>3.0907350270403811E-4</v>
      </c>
      <c r="AR84" s="67">
        <v>7.4369311872546362E-5</v>
      </c>
      <c r="AS84" s="67">
        <v>8.4422681471574279E-5</v>
      </c>
      <c r="AT84" s="67">
        <v>8.0337749303938111E-5</v>
      </c>
      <c r="AU84" s="67">
        <v>7.2438728798029928E-5</v>
      </c>
      <c r="AV84" s="67">
        <v>7.4621031576294072E-5</v>
      </c>
      <c r="AW84" s="67">
        <v>6.8292764197730449E-5</v>
      </c>
      <c r="AX84" s="68">
        <v>9.4519629943556893E-5</v>
      </c>
    </row>
    <row r="85" spans="2:52" outlineLevel="1" x14ac:dyDescent="0.25">
      <c r="L85" s="33">
        <v>2032</v>
      </c>
      <c r="M85" s="65">
        <v>-2.7148014794174835E-2</v>
      </c>
      <c r="N85" s="67">
        <v>-4.298556253965724E-2</v>
      </c>
      <c r="O85" s="67">
        <v>-5.85858957896771E-2</v>
      </c>
      <c r="P85" s="67">
        <v>-6.0349468554872776E-2</v>
      </c>
      <c r="Q85" s="67">
        <v>-5.6124580799833845E-2</v>
      </c>
      <c r="R85" s="67">
        <v>-4.6251643614908411E-2</v>
      </c>
      <c r="S85" s="67">
        <v>-0.11936341403655382</v>
      </c>
      <c r="T85" s="68">
        <v>-1.234543969385149E-2</v>
      </c>
      <c r="V85" s="33">
        <v>2032</v>
      </c>
      <c r="W85" s="65">
        <v>-2.6966902939668413E-2</v>
      </c>
      <c r="X85" s="67">
        <v>-4.2983964124851171E-2</v>
      </c>
      <c r="Y85" s="67">
        <v>-5.8583547661381075E-2</v>
      </c>
      <c r="Z85" s="67">
        <v>-6.0338766218897111E-2</v>
      </c>
      <c r="AA85" s="67">
        <v>-5.6115101203556672E-2</v>
      </c>
      <c r="AB85" s="67">
        <v>-4.6236866002657195E-2</v>
      </c>
      <c r="AC85" s="67">
        <v>-0.11933190168594499</v>
      </c>
      <c r="AD85" s="68">
        <v>-1.2348187294686896E-2</v>
      </c>
      <c r="AF85" s="33">
        <v>2032</v>
      </c>
      <c r="AG85" s="65">
        <v>0</v>
      </c>
      <c r="AH85" s="67">
        <v>0</v>
      </c>
      <c r="AI85" s="67">
        <v>0</v>
      </c>
      <c r="AJ85" s="67">
        <v>0</v>
      </c>
      <c r="AK85" s="67">
        <v>0</v>
      </c>
      <c r="AL85" s="67">
        <v>0</v>
      </c>
      <c r="AM85" s="67">
        <v>0</v>
      </c>
      <c r="AN85" s="68">
        <v>0</v>
      </c>
      <c r="AP85" s="33">
        <v>2032</v>
      </c>
      <c r="AQ85" s="65">
        <v>-1.8214789822079691E-4</v>
      </c>
      <c r="AR85" s="67">
        <v>-2.1365039015730503E-7</v>
      </c>
      <c r="AS85" s="67">
        <v>-5.6318818997258546E-7</v>
      </c>
      <c r="AT85" s="67">
        <v>-9.0009968166659959E-6</v>
      </c>
      <c r="AU85" s="67">
        <v>-8.137480367098604E-6</v>
      </c>
      <c r="AV85" s="67">
        <v>-1.2546261402013315E-5</v>
      </c>
      <c r="AW85" s="67">
        <v>-3.1787142491301879E-5</v>
      </c>
      <c r="AX85" s="68">
        <v>4.3714057833543762E-6</v>
      </c>
    </row>
    <row r="86" spans="2:52" outlineLevel="1" x14ac:dyDescent="0.25">
      <c r="L86" s="33">
        <v>2033</v>
      </c>
      <c r="M86" s="65">
        <v>-2.9452508010453959E-2</v>
      </c>
      <c r="N86" s="67">
        <v>-4.4860040604818296E-2</v>
      </c>
      <c r="O86" s="67">
        <v>-6.0920794481773122E-2</v>
      </c>
      <c r="P86" s="67">
        <v>-6.3511765382866514E-2</v>
      </c>
      <c r="Q86" s="67">
        <v>-5.883068904799138E-2</v>
      </c>
      <c r="R86" s="67">
        <v>-4.9238989047501458E-2</v>
      </c>
      <c r="S86" s="67">
        <v>-0.12303228036791247</v>
      </c>
      <c r="T86" s="68">
        <v>-1.5125679764100619E-2</v>
      </c>
      <c r="V86" s="33">
        <v>2033</v>
      </c>
      <c r="W86" s="65">
        <v>-2.926163872632237E-2</v>
      </c>
      <c r="X86" s="67">
        <v>-4.4847626917085992E-2</v>
      </c>
      <c r="Y86" s="67">
        <v>-6.0906819127302225E-2</v>
      </c>
      <c r="Z86" s="67">
        <v>-6.3487543651089773E-2</v>
      </c>
      <c r="AA86" s="67">
        <v>-5.8808504785555438E-2</v>
      </c>
      <c r="AB86" s="67">
        <v>-4.9210376823488056E-2</v>
      </c>
      <c r="AC86" s="67">
        <v>-0.12298661821128487</v>
      </c>
      <c r="AD86" s="68">
        <v>-1.5115630808414493E-2</v>
      </c>
      <c r="AF86" s="33">
        <v>2033</v>
      </c>
      <c r="AG86" s="65">
        <v>0</v>
      </c>
      <c r="AH86" s="67">
        <v>0</v>
      </c>
      <c r="AI86" s="67">
        <v>0</v>
      </c>
      <c r="AJ86" s="67">
        <v>0</v>
      </c>
      <c r="AK86" s="67">
        <v>0</v>
      </c>
      <c r="AL86" s="67">
        <v>0</v>
      </c>
      <c r="AM86" s="67">
        <v>0</v>
      </c>
      <c r="AN86" s="68">
        <v>0</v>
      </c>
      <c r="AP86" s="33">
        <v>2033</v>
      </c>
      <c r="AQ86" s="65">
        <v>-1.9208205461429539E-4</v>
      </c>
      <c r="AR86" s="67">
        <v>-1.0657836086558348E-5</v>
      </c>
      <c r="AS86" s="67">
        <v>-1.1921195173791865E-5</v>
      </c>
      <c r="AT86" s="67">
        <v>-2.2181827765366258E-5</v>
      </c>
      <c r="AU86" s="67">
        <v>-2.052213193237673E-5</v>
      </c>
      <c r="AV86" s="67">
        <v>-2.5794616301588746E-5</v>
      </c>
      <c r="AW86" s="67">
        <v>-4.6438485317046307E-5</v>
      </c>
      <c r="AX86" s="68">
        <v>-7.531299517138379E-6</v>
      </c>
    </row>
    <row r="87" spans="2:52" outlineLevel="1" x14ac:dyDescent="0.25">
      <c r="L87" s="32">
        <v>2034</v>
      </c>
      <c r="M87" s="65">
        <v>-2.6999637949080113E-2</v>
      </c>
      <c r="N87" s="67">
        <v>-4.1850272689366141E-2</v>
      </c>
      <c r="O87" s="67">
        <v>-5.7692021292890083E-2</v>
      </c>
      <c r="P87" s="67">
        <v>-6.0796928156947372E-2</v>
      </c>
      <c r="Q87" s="67">
        <v>-5.596626511523739E-2</v>
      </c>
      <c r="R87" s="67">
        <v>-4.6091531682027176E-2</v>
      </c>
      <c r="S87" s="67">
        <v>-0.11028268898436899</v>
      </c>
      <c r="T87" s="68">
        <v>-1.2386090377891845E-2</v>
      </c>
      <c r="V87" s="32">
        <v>2034</v>
      </c>
      <c r="W87" s="65">
        <v>-2.681741213807276E-2</v>
      </c>
      <c r="X87" s="67">
        <v>-4.1845833455196324E-2</v>
      </c>
      <c r="Y87" s="67">
        <v>-5.7687551935661774E-2</v>
      </c>
      <c r="Z87" s="67">
        <v>-6.0783151587120221E-2</v>
      </c>
      <c r="AA87" s="67">
        <v>-5.5953783865165141E-2</v>
      </c>
      <c r="AB87" s="67">
        <v>-4.6073803195300966E-2</v>
      </c>
      <c r="AC87" s="67">
        <v>-0.1102487581510182</v>
      </c>
      <c r="AD87" s="68">
        <v>-1.2385385636553004E-2</v>
      </c>
      <c r="AF87" s="32">
        <v>2034</v>
      </c>
      <c r="AG87" s="65">
        <v>0</v>
      </c>
      <c r="AH87" s="67">
        <v>0</v>
      </c>
      <c r="AI87" s="67">
        <v>0</v>
      </c>
      <c r="AJ87" s="67">
        <v>0</v>
      </c>
      <c r="AK87" s="67">
        <v>0</v>
      </c>
      <c r="AL87" s="67">
        <v>0</v>
      </c>
      <c r="AM87" s="67">
        <v>0</v>
      </c>
      <c r="AN87" s="68">
        <v>0</v>
      </c>
      <c r="AP87" s="32">
        <v>2034</v>
      </c>
      <c r="AQ87" s="65">
        <v>-1.8325534104723928E-4</v>
      </c>
      <c r="AR87" s="67">
        <v>-3.031907295558689E-6</v>
      </c>
      <c r="AS87" s="67">
        <v>-2.7721152250359538E-6</v>
      </c>
      <c r="AT87" s="67">
        <v>-1.2113900723642601E-5</v>
      </c>
      <c r="AU87" s="67">
        <v>-1.1144730144185822E-5</v>
      </c>
      <c r="AV87" s="67">
        <v>-1.5494216415334883E-5</v>
      </c>
      <c r="AW87" s="67">
        <v>-3.4018195709029087E-5</v>
      </c>
      <c r="AX87" s="68">
        <v>1.0471259375144371E-6</v>
      </c>
    </row>
    <row r="88" spans="2:52" outlineLevel="1" x14ac:dyDescent="0.25">
      <c r="L88" s="33">
        <v>2035</v>
      </c>
      <c r="M88" s="65">
        <v>-2.6290136497665539E-2</v>
      </c>
      <c r="N88" s="67">
        <v>-4.0618013631128491E-2</v>
      </c>
      <c r="O88" s="67">
        <v>-5.6304941318994883E-2</v>
      </c>
      <c r="P88" s="67">
        <v>-6.0521800828425176E-2</v>
      </c>
      <c r="Q88" s="67">
        <v>-5.5368715493450793E-2</v>
      </c>
      <c r="R88" s="67">
        <v>-4.5425754066632074E-2</v>
      </c>
      <c r="S88" s="67">
        <v>-6.7919797961538797E-2</v>
      </c>
      <c r="T88" s="68">
        <v>-1.1647072273403669E-2</v>
      </c>
      <c r="V88" s="33">
        <v>2035</v>
      </c>
      <c r="W88" s="65">
        <v>-2.6107349012157499E-2</v>
      </c>
      <c r="X88" s="67">
        <v>-4.0611081135849214E-2</v>
      </c>
      <c r="Y88" s="67">
        <v>-5.6298439026118419E-2</v>
      </c>
      <c r="Z88" s="67">
        <v>-6.0505547061213583E-2</v>
      </c>
      <c r="AA88" s="67">
        <v>-5.5353850222975121E-2</v>
      </c>
      <c r="AB88" s="67">
        <v>-4.5405600895466636E-2</v>
      </c>
      <c r="AC88" s="67">
        <v>-6.788227290189186E-2</v>
      </c>
      <c r="AD88" s="68">
        <v>-1.1643678597185292E-2</v>
      </c>
      <c r="AF88" s="33">
        <v>2035</v>
      </c>
      <c r="AG88" s="65">
        <v>0</v>
      </c>
      <c r="AH88" s="67">
        <v>0</v>
      </c>
      <c r="AI88" s="67">
        <v>0</v>
      </c>
      <c r="AJ88" s="67">
        <v>0</v>
      </c>
      <c r="AK88" s="67">
        <v>0</v>
      </c>
      <c r="AL88" s="67">
        <v>0</v>
      </c>
      <c r="AM88" s="67">
        <v>0</v>
      </c>
      <c r="AN88" s="68">
        <v>0</v>
      </c>
      <c r="AP88" s="33">
        <v>2035</v>
      </c>
      <c r="AQ88" s="65">
        <v>-1.8378170035504571E-4</v>
      </c>
      <c r="AR88" s="67">
        <v>-5.6681317757156791E-6</v>
      </c>
      <c r="AS88" s="67">
        <v>-5.0416854683321688E-6</v>
      </c>
      <c r="AT88" s="67">
        <v>-1.4845660958107132E-5</v>
      </c>
      <c r="AU88" s="67">
        <v>-1.375038315554189E-5</v>
      </c>
      <c r="AV88" s="67">
        <v>-1.813879739298585E-5</v>
      </c>
      <c r="AW88" s="67">
        <v>-3.6306915934813944E-5</v>
      </c>
      <c r="AX88" s="68">
        <v>-1.7182680398519778E-6</v>
      </c>
    </row>
    <row r="89" spans="2:52" outlineLevel="1" x14ac:dyDescent="0.25">
      <c r="L89" s="33">
        <v>2036</v>
      </c>
      <c r="M89" s="65">
        <v>-2.4065876120720642E-2</v>
      </c>
      <c r="N89" s="67">
        <v>-3.7868682169666656E-2</v>
      </c>
      <c r="O89" s="67">
        <v>-5.299709550038445E-2</v>
      </c>
      <c r="P89" s="67">
        <v>-5.8442876971661062E-2</v>
      </c>
      <c r="Q89" s="67">
        <v>-5.3086818553334747E-2</v>
      </c>
      <c r="R89" s="67">
        <v>-4.2861281640368953E-2</v>
      </c>
      <c r="S89" s="67">
        <v>-3.777691093904445E-2</v>
      </c>
      <c r="T89" s="68">
        <v>-9.1401486067739235E-3</v>
      </c>
      <c r="V89" s="33">
        <v>2036</v>
      </c>
      <c r="W89" s="65">
        <v>-2.3891606403555143E-2</v>
      </c>
      <c r="X89" s="67">
        <v>-3.7867493767783755E-2</v>
      </c>
      <c r="Y89" s="67">
        <v>-5.299758826217571E-2</v>
      </c>
      <c r="Z89" s="67">
        <v>-5.8434665216771209E-2</v>
      </c>
      <c r="AA89" s="67">
        <v>-5.3079451120693233E-2</v>
      </c>
      <c r="AB89" s="67">
        <v>-4.2849569327555903E-2</v>
      </c>
      <c r="AC89" s="67">
        <v>-3.7748743526395789E-2</v>
      </c>
      <c r="AD89" s="68">
        <v>-9.1438126284022481E-3</v>
      </c>
      <c r="AF89" s="33">
        <v>2036</v>
      </c>
      <c r="AG89" s="65">
        <v>0</v>
      </c>
      <c r="AH89" s="67">
        <v>0</v>
      </c>
      <c r="AI89" s="67">
        <v>0</v>
      </c>
      <c r="AJ89" s="67">
        <v>0</v>
      </c>
      <c r="AK89" s="67">
        <v>0</v>
      </c>
      <c r="AL89" s="67">
        <v>0</v>
      </c>
      <c r="AM89" s="67">
        <v>0</v>
      </c>
      <c r="AN89" s="68">
        <v>0</v>
      </c>
      <c r="AP89" s="33">
        <v>2036</v>
      </c>
      <c r="AQ89" s="65">
        <v>-1.7507766481950071E-4</v>
      </c>
      <c r="AR89" s="67">
        <v>-2.2921437992096116E-7</v>
      </c>
      <c r="AS89" s="67">
        <v>1.6408854808247497E-6</v>
      </c>
      <c r="AT89" s="67">
        <v>-7.1387597838645789E-6</v>
      </c>
      <c r="AU89" s="67">
        <v>-6.5518343855819339E-6</v>
      </c>
      <c r="AV89" s="67">
        <v>-1.0204652850953622E-5</v>
      </c>
      <c r="AW89" s="67">
        <v>-2.6498207784442229E-5</v>
      </c>
      <c r="AX89" s="68">
        <v>4.7376823246736421E-6</v>
      </c>
    </row>
    <row r="90" spans="2:52" outlineLevel="1" x14ac:dyDescent="0.25">
      <c r="L90" s="33">
        <v>2037</v>
      </c>
      <c r="M90" s="65">
        <v>-2.4678763230084666E-2</v>
      </c>
      <c r="N90" s="67">
        <v>-3.8089171554598233E-2</v>
      </c>
      <c r="O90" s="67">
        <v>-5.3003766919296313E-2</v>
      </c>
      <c r="P90" s="67">
        <v>-5.9861613223060828E-2</v>
      </c>
      <c r="Q90" s="67">
        <v>-5.4094853659469311E-2</v>
      </c>
      <c r="R90" s="67">
        <v>-3.1571128025836614E-2</v>
      </c>
      <c r="S90" s="67">
        <v>-2.2088153082302941E-2</v>
      </c>
      <c r="T90" s="68">
        <v>-9.6827323687657119E-3</v>
      </c>
      <c r="V90" s="33">
        <v>2037</v>
      </c>
      <c r="W90" s="65">
        <v>-2.4499924278630569E-2</v>
      </c>
      <c r="X90" s="67">
        <v>-3.808043954868412E-2</v>
      </c>
      <c r="Y90" s="67">
        <v>-5.2996746677857587E-2</v>
      </c>
      <c r="Z90" s="67">
        <v>-5.9844870922592608E-2</v>
      </c>
      <c r="AA90" s="67">
        <v>-5.4079417733060353E-2</v>
      </c>
      <c r="AB90" s="67">
        <v>-3.1550483034901933E-2</v>
      </c>
      <c r="AC90" s="67">
        <v>-2.205011396758827E-2</v>
      </c>
      <c r="AD90" s="68">
        <v>-9.6780934776605765E-3</v>
      </c>
      <c r="AF90" s="33">
        <v>2037</v>
      </c>
      <c r="AG90" s="65">
        <v>0</v>
      </c>
      <c r="AH90" s="67">
        <v>0</v>
      </c>
      <c r="AI90" s="67">
        <v>0</v>
      </c>
      <c r="AJ90" s="67">
        <v>0</v>
      </c>
      <c r="AK90" s="67">
        <v>0</v>
      </c>
      <c r="AL90" s="67">
        <v>0</v>
      </c>
      <c r="AM90" s="67">
        <v>0</v>
      </c>
      <c r="AN90" s="68">
        <v>0</v>
      </c>
      <c r="AP90" s="33">
        <v>2037</v>
      </c>
      <c r="AQ90" s="65">
        <v>-1.7969007949425464E-4</v>
      </c>
      <c r="AR90" s="67">
        <v>-7.7156820331714115E-6</v>
      </c>
      <c r="AS90" s="67">
        <v>-5.9358138411180761E-6</v>
      </c>
      <c r="AT90" s="67">
        <v>-1.5773033073096521E-5</v>
      </c>
      <c r="AU90" s="67">
        <v>-1.4695449719326348E-5</v>
      </c>
      <c r="AV90" s="67">
        <v>-1.8878297290858548E-5</v>
      </c>
      <c r="AW90" s="67">
        <v>-3.5599831200827659E-5</v>
      </c>
      <c r="AX90" s="68">
        <v>-3.2229474974387884E-6</v>
      </c>
    </row>
    <row r="91" spans="2:52" outlineLevel="1" x14ac:dyDescent="0.25">
      <c r="L91" s="32">
        <v>2038</v>
      </c>
      <c r="M91" s="65">
        <v>-2.3332204374797216E-2</v>
      </c>
      <c r="N91" s="67">
        <v>-3.7465965531355505E-2</v>
      </c>
      <c r="O91" s="67">
        <v>-5.2014074020949264E-2</v>
      </c>
      <c r="P91" s="67">
        <v>-6.0234960120727266E-2</v>
      </c>
      <c r="Q91" s="67">
        <v>-5.4129364315327999E-2</v>
      </c>
      <c r="R91" s="67">
        <v>-1.8419812323567153E-2</v>
      </c>
      <c r="S91" s="67">
        <v>-1.0730334129584573E-2</v>
      </c>
      <c r="T91" s="68">
        <v>-9.633545201788607E-3</v>
      </c>
      <c r="V91" s="32">
        <v>2038</v>
      </c>
      <c r="W91" s="65">
        <v>-2.3152215555943934E-2</v>
      </c>
      <c r="X91" s="67">
        <v>-3.7453103722956183E-2</v>
      </c>
      <c r="Y91" s="67">
        <v>-5.2003218141415064E-2</v>
      </c>
      <c r="Z91" s="67">
        <v>-6.0214076218493062E-2</v>
      </c>
      <c r="AA91" s="67">
        <v>-5.4109975085762652E-2</v>
      </c>
      <c r="AB91" s="67">
        <v>-1.8394637334695485E-2</v>
      </c>
      <c r="AC91" s="67">
        <v>-1.0687742045958459E-2</v>
      </c>
      <c r="AD91" s="68">
        <v>-9.624665741829852E-3</v>
      </c>
      <c r="AF91" s="32">
        <v>2038</v>
      </c>
      <c r="AG91" s="65">
        <v>0</v>
      </c>
      <c r="AH91" s="67">
        <v>0</v>
      </c>
      <c r="AI91" s="67">
        <v>0</v>
      </c>
      <c r="AJ91" s="67">
        <v>0</v>
      </c>
      <c r="AK91" s="67">
        <v>0</v>
      </c>
      <c r="AL91" s="67">
        <v>0</v>
      </c>
      <c r="AM91" s="67">
        <v>0</v>
      </c>
      <c r="AN91" s="68">
        <v>0</v>
      </c>
      <c r="AP91" s="32">
        <v>2038</v>
      </c>
      <c r="AQ91" s="65">
        <v>-1.8079049907171463E-4</v>
      </c>
      <c r="AR91" s="67">
        <v>-1.1917497097280183E-5</v>
      </c>
      <c r="AS91" s="67">
        <v>-9.9261250297022485E-6</v>
      </c>
      <c r="AT91" s="67">
        <v>-2.0137476918979935E-5</v>
      </c>
      <c r="AU91" s="67">
        <v>-1.8834217738850079E-5</v>
      </c>
      <c r="AV91" s="67">
        <v>-2.3222673612210976E-5</v>
      </c>
      <c r="AW91" s="67">
        <v>-3.9759867431321538E-5</v>
      </c>
      <c r="AX91" s="68">
        <v>-7.4254975178655869E-6</v>
      </c>
    </row>
    <row r="92" spans="2:52" outlineLevel="1" x14ac:dyDescent="0.25">
      <c r="L92" s="33">
        <v>2039</v>
      </c>
      <c r="M92" s="65">
        <v>-2.0393800349452151E-2</v>
      </c>
      <c r="N92" s="67">
        <v>-3.6095777389414274E-2</v>
      </c>
      <c r="O92" s="67">
        <v>-5.0245075392725158E-2</v>
      </c>
      <c r="P92" s="67">
        <v>-5.9672312674862393E-2</v>
      </c>
      <c r="Q92" s="67">
        <v>-5.3269413921130715E-2</v>
      </c>
      <c r="R92" s="67">
        <v>-1.1880393682948132E-2</v>
      </c>
      <c r="S92" s="67">
        <v>-9.5590960230580446E-3</v>
      </c>
      <c r="T92" s="68">
        <v>-8.3589594755708596E-3</v>
      </c>
      <c r="V92" s="33">
        <v>2039</v>
      </c>
      <c r="W92" s="65">
        <v>-2.0217103226635391E-2</v>
      </c>
      <c r="X92" s="67">
        <v>-3.6083724892407743E-2</v>
      </c>
      <c r="Y92" s="67">
        <v>-5.0235582675848378E-2</v>
      </c>
      <c r="Z92" s="67">
        <v>-5.9653200536680662E-2</v>
      </c>
      <c r="AA92" s="67">
        <v>-5.3251643180819541E-2</v>
      </c>
      <c r="AB92" s="67">
        <v>-1.1857094450545613E-2</v>
      </c>
      <c r="AC92" s="67">
        <v>-9.5194933186548703E-3</v>
      </c>
      <c r="AD92" s="68">
        <v>-8.3513633316345537E-3</v>
      </c>
      <c r="AF92" s="33">
        <v>2039</v>
      </c>
      <c r="AG92" s="65">
        <v>0</v>
      </c>
      <c r="AH92" s="67">
        <v>0</v>
      </c>
      <c r="AI92" s="67">
        <v>0</v>
      </c>
      <c r="AJ92" s="67">
        <v>0</v>
      </c>
      <c r="AK92" s="67">
        <v>0</v>
      </c>
      <c r="AL92" s="67">
        <v>0</v>
      </c>
      <c r="AM92" s="67">
        <v>0</v>
      </c>
      <c r="AN92" s="68">
        <v>0</v>
      </c>
      <c r="AP92" s="33">
        <v>2039</v>
      </c>
      <c r="AQ92" s="65">
        <v>-1.7737336924250613E-4</v>
      </c>
      <c r="AR92" s="67">
        <v>-1.124044169209526E-5</v>
      </c>
      <c r="AS92" s="67">
        <v>-8.7134644218833657E-6</v>
      </c>
      <c r="AT92" s="67">
        <v>-1.855589627608456E-5</v>
      </c>
      <c r="AU92" s="67">
        <v>-1.7378090769182286E-5</v>
      </c>
      <c r="AV92" s="67">
        <v>-2.1518416374100013E-5</v>
      </c>
      <c r="AW92" s="67">
        <v>-3.7163616145030609E-5</v>
      </c>
      <c r="AX92" s="68">
        <v>-6.3496998639056557E-6</v>
      </c>
      <c r="AY92" s="36"/>
      <c r="AZ92" s="36"/>
    </row>
    <row r="93" spans="2:52" outlineLevel="1" x14ac:dyDescent="0.25">
      <c r="B93" s="36"/>
      <c r="C93" s="36"/>
      <c r="D93" s="36"/>
      <c r="E93" s="36"/>
      <c r="F93" s="36"/>
      <c r="G93" s="36"/>
      <c r="H93" s="36"/>
      <c r="I93" s="36"/>
      <c r="L93" s="33">
        <v>2040</v>
      </c>
      <c r="M93" s="65">
        <v>-1.5814371135932981E-2</v>
      </c>
      <c r="N93" s="67">
        <v>-3.4172236162319236E-2</v>
      </c>
      <c r="O93" s="67">
        <v>-4.7935906861032773E-2</v>
      </c>
      <c r="P93" s="67">
        <v>-4.7162032321861447E-2</v>
      </c>
      <c r="Q93" s="67">
        <v>-5.1864940797624159E-2</v>
      </c>
      <c r="R93" s="67">
        <v>-6.5749971105556471E-3</v>
      </c>
      <c r="S93" s="67">
        <v>-7.7564264210348011E-3</v>
      </c>
      <c r="T93" s="68">
        <v>-6.6181720043213543E-3</v>
      </c>
      <c r="V93" s="33">
        <v>2040</v>
      </c>
      <c r="W93" s="65">
        <v>-1.5642284999193734E-2</v>
      </c>
      <c r="X93" s="67">
        <v>-3.4162442088821354E-2</v>
      </c>
      <c r="Y93" s="67">
        <v>-4.7929216977742439E-2</v>
      </c>
      <c r="Z93" s="67">
        <v>-4.7146221148275491E-2</v>
      </c>
      <c r="AA93" s="67">
        <v>-5.1850425908931297E-2</v>
      </c>
      <c r="AB93" s="67">
        <v>-6.5554567545894615E-3</v>
      </c>
      <c r="AC93" s="67">
        <v>-7.7217475049780049E-3</v>
      </c>
      <c r="AD93" s="68">
        <v>-6.613537038173356E-3</v>
      </c>
      <c r="AF93" s="33">
        <v>2040</v>
      </c>
      <c r="AG93" s="65">
        <v>0</v>
      </c>
      <c r="AH93" s="67">
        <v>0</v>
      </c>
      <c r="AI93" s="67">
        <v>0</v>
      </c>
      <c r="AJ93" s="67">
        <v>0</v>
      </c>
      <c r="AK93" s="67">
        <v>0</v>
      </c>
      <c r="AL93" s="67">
        <v>0</v>
      </c>
      <c r="AM93" s="67">
        <v>0</v>
      </c>
      <c r="AN93" s="68">
        <v>0</v>
      </c>
      <c r="AP93" s="33">
        <v>2040</v>
      </c>
      <c r="AQ93" s="65">
        <v>-1.7261348567554347E-4</v>
      </c>
      <c r="AR93" s="67">
        <v>-9.1608136394416562E-6</v>
      </c>
      <c r="AS93" s="67">
        <v>-6.0799449775883474E-6</v>
      </c>
      <c r="AT93" s="67">
        <v>-1.5250390160703731E-5</v>
      </c>
      <c r="AU93" s="67">
        <v>-1.4309741865892178E-5</v>
      </c>
      <c r="AV93" s="67">
        <v>-1.8108346871104075E-5</v>
      </c>
      <c r="AW93" s="67">
        <v>-3.2780277505528588E-5</v>
      </c>
      <c r="AX93" s="68">
        <v>-3.6921461330496896E-6</v>
      </c>
    </row>
    <row r="94" spans="2:52" outlineLevel="1" x14ac:dyDescent="0.25">
      <c r="L94" s="33">
        <v>2041</v>
      </c>
      <c r="M94" s="65">
        <v>-1.2236788688952505E-2</v>
      </c>
      <c r="N94" s="67">
        <v>-3.0800317846591208E-2</v>
      </c>
      <c r="O94" s="67">
        <v>-4.6187891474241849E-2</v>
      </c>
      <c r="P94" s="67">
        <v>-1.915971227121438E-2</v>
      </c>
      <c r="Q94" s="67">
        <v>-4.1794569066942566E-2</v>
      </c>
      <c r="R94" s="67">
        <v>-5.2946415555369386E-3</v>
      </c>
      <c r="S94" s="67">
        <v>-6.2437046707548571E-3</v>
      </c>
      <c r="T94" s="68">
        <v>-4.6950354013386431E-3</v>
      </c>
      <c r="V94" s="33">
        <v>2041</v>
      </c>
      <c r="W94" s="65">
        <v>-1.2068524665272862E-2</v>
      </c>
      <c r="X94" s="67">
        <v>-3.0792359397878277E-2</v>
      </c>
      <c r="Y94" s="67">
        <v>-4.6183285655531203E-2</v>
      </c>
      <c r="Z94" s="67">
        <v>-1.9146209186477581E-2</v>
      </c>
      <c r="AA94" s="67">
        <v>-4.1782401017744775E-2</v>
      </c>
      <c r="AB94" s="67">
        <v>-5.2780593931084363E-3</v>
      </c>
      <c r="AC94" s="67">
        <v>-6.212994463928978E-3</v>
      </c>
      <c r="AD94" s="68">
        <v>-4.6924898661607761E-3</v>
      </c>
      <c r="AF94" s="33">
        <v>2041</v>
      </c>
      <c r="AG94" s="65">
        <v>0</v>
      </c>
      <c r="AH94" s="67">
        <v>0</v>
      </c>
      <c r="AI94" s="67">
        <v>0</v>
      </c>
      <c r="AJ94" s="67">
        <v>0</v>
      </c>
      <c r="AK94" s="67">
        <v>0</v>
      </c>
      <c r="AL94" s="67">
        <v>0</v>
      </c>
      <c r="AM94" s="67">
        <v>0</v>
      </c>
      <c r="AN94" s="68">
        <v>0</v>
      </c>
      <c r="AP94" s="33">
        <v>2041</v>
      </c>
      <c r="AQ94" s="65">
        <v>-1.6869120652485137E-4</v>
      </c>
      <c r="AR94" s="67">
        <v>-7.448421803668559E-6</v>
      </c>
      <c r="AS94" s="67">
        <v>-4.1259829790529778E-6</v>
      </c>
      <c r="AT94" s="67">
        <v>-1.2694718700689833E-5</v>
      </c>
      <c r="AU94" s="67">
        <v>-1.1922477571868484E-5</v>
      </c>
      <c r="AV94" s="67">
        <v>-1.5472190883492054E-5</v>
      </c>
      <c r="AW94" s="67">
        <v>-2.9231925777417622E-5</v>
      </c>
      <c r="AX94" s="68">
        <v>-1.8193111790409944E-6</v>
      </c>
    </row>
    <row r="95" spans="2:52" outlineLevel="1" x14ac:dyDescent="0.25">
      <c r="L95" s="32">
        <v>2042</v>
      </c>
      <c r="M95" s="65">
        <v>-7.9226950296005239E-3</v>
      </c>
      <c r="N95" s="67">
        <v>-1.6067545676738848E-2</v>
      </c>
      <c r="O95" s="67">
        <v>-4.2506407155910919E-2</v>
      </c>
      <c r="P95" s="67">
        <v>-9.7918365251417061E-3</v>
      </c>
      <c r="Q95" s="67">
        <v>-2.1761782647626737E-2</v>
      </c>
      <c r="R95" s="67">
        <v>-4.1229200061851934E-3</v>
      </c>
      <c r="S95" s="67">
        <v>-4.8544808291970387E-3</v>
      </c>
      <c r="T95" s="68">
        <v>-3.38554906195776E-3</v>
      </c>
      <c r="V95" s="32">
        <v>2042</v>
      </c>
      <c r="W95" s="65">
        <v>-7.7556942496087578E-3</v>
      </c>
      <c r="X95" s="67">
        <v>-1.6058735334094631E-2</v>
      </c>
      <c r="Y95" s="67">
        <v>-4.2501117168029179E-2</v>
      </c>
      <c r="Z95" s="67">
        <v>-9.7778133774110154E-3</v>
      </c>
      <c r="AA95" s="67">
        <v>-2.1748961283370449E-2</v>
      </c>
      <c r="AB95" s="67">
        <v>-4.106040585162396E-3</v>
      </c>
      <c r="AC95" s="67">
        <v>-4.8240102147755204E-3</v>
      </c>
      <c r="AD95" s="68">
        <v>-3.3822946572873436E-3</v>
      </c>
      <c r="AF95" s="32">
        <v>2042</v>
      </c>
      <c r="AG95" s="65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8">
        <v>0</v>
      </c>
      <c r="AP95" s="32">
        <v>2042</v>
      </c>
      <c r="AQ95" s="65">
        <v>-1.6732150109022292E-4</v>
      </c>
      <c r="AR95" s="67">
        <v>-8.3059784921069024E-6</v>
      </c>
      <c r="AS95" s="67">
        <v>-4.9836115580959017E-6</v>
      </c>
      <c r="AT95" s="67">
        <v>-1.3318709279785956E-5</v>
      </c>
      <c r="AU95" s="67">
        <v>-1.2426620911720754E-5</v>
      </c>
      <c r="AV95" s="67">
        <v>-1.6027894970571666E-5</v>
      </c>
      <c r="AW95" s="67">
        <v>-2.9350802408734111E-5</v>
      </c>
      <c r="AX95" s="68">
        <v>-2.681506416468693E-6</v>
      </c>
    </row>
    <row r="96" spans="2:52" s="4" customFormat="1" ht="15.75" outlineLevel="1" x14ac:dyDescent="0.25">
      <c r="B96" s="2"/>
      <c r="C96" s="2"/>
      <c r="D96" s="2"/>
      <c r="E96" s="2"/>
      <c r="F96" s="2"/>
      <c r="G96" s="2"/>
      <c r="H96" s="2"/>
      <c r="I96" s="2"/>
      <c r="J96" s="2"/>
      <c r="L96" s="33">
        <v>2043</v>
      </c>
      <c r="M96" s="65">
        <v>-2.2978912553330844E-3</v>
      </c>
      <c r="N96" s="67">
        <v>-1.4075761124474173E-2</v>
      </c>
      <c r="O96" s="67">
        <v>-2.262481428078289E-2</v>
      </c>
      <c r="P96" s="67">
        <v>-1.8354053168678774E-3</v>
      </c>
      <c r="Q96" s="67">
        <v>-1.2586197153814815E-2</v>
      </c>
      <c r="R96" s="67">
        <v>-1.8910591444415425E-3</v>
      </c>
      <c r="S96" s="67">
        <v>-2.2674477563369155E-3</v>
      </c>
      <c r="T96" s="68">
        <v>-1.5049757238186912E-3</v>
      </c>
      <c r="U96" s="2"/>
      <c r="V96" s="33">
        <v>2043</v>
      </c>
      <c r="W96" s="65">
        <v>-2.1327406764909407E-3</v>
      </c>
      <c r="X96" s="67">
        <v>-1.4067554048994624E-2</v>
      </c>
      <c r="Y96" s="67">
        <v>-2.2620075074968327E-2</v>
      </c>
      <c r="Z96" s="67">
        <v>-1.8223829888470711E-3</v>
      </c>
      <c r="AA96" s="67">
        <v>-1.2574259196385884E-2</v>
      </c>
      <c r="AB96" s="67">
        <v>-1.8753744783825965E-3</v>
      </c>
      <c r="AC96" s="67">
        <v>-2.2387886977768279E-3</v>
      </c>
      <c r="AD96" s="68">
        <v>-1.5023928402968512E-3</v>
      </c>
      <c r="AE96" s="2"/>
      <c r="AF96" s="33">
        <v>2043</v>
      </c>
      <c r="AG96" s="65">
        <v>0</v>
      </c>
      <c r="AH96" s="67">
        <v>0</v>
      </c>
      <c r="AI96" s="67">
        <v>0</v>
      </c>
      <c r="AJ96" s="67">
        <v>0</v>
      </c>
      <c r="AK96" s="67">
        <v>0</v>
      </c>
      <c r="AL96" s="67">
        <v>0</v>
      </c>
      <c r="AM96" s="67">
        <v>0</v>
      </c>
      <c r="AN96" s="68">
        <v>0</v>
      </c>
      <c r="AO96" s="2"/>
      <c r="AP96" s="33">
        <v>2043</v>
      </c>
      <c r="AQ96" s="65">
        <v>-1.6529143682575409E-4</v>
      </c>
      <c r="AR96" s="67">
        <v>-8.025018393698069E-6</v>
      </c>
      <c r="AS96" s="67">
        <v>-4.6008361465066372E-6</v>
      </c>
      <c r="AT96" s="67">
        <v>-1.2653509296245424E-5</v>
      </c>
      <c r="AU96" s="67">
        <v>-1.1793009917160369E-5</v>
      </c>
      <c r="AV96" s="67">
        <v>-1.529453165671768E-5</v>
      </c>
      <c r="AW96" s="67">
        <v>-2.8153279545861665E-5</v>
      </c>
      <c r="AX96" s="68">
        <v>-2.313500494510734E-6</v>
      </c>
    </row>
    <row r="97" spans="2:50" outlineLevel="1" x14ac:dyDescent="0.25">
      <c r="L97" s="33">
        <v>2044</v>
      </c>
      <c r="M97" s="65">
        <v>-6.8143293513978076E-4</v>
      </c>
      <c r="N97" s="67">
        <v>-9.2653094102536082E-3</v>
      </c>
      <c r="O97" s="67">
        <v>-1.2641712153764972E-2</v>
      </c>
      <c r="P97" s="67">
        <v>-7.4985554244610952E-4</v>
      </c>
      <c r="Q97" s="67">
        <v>-5.2344498023229047E-3</v>
      </c>
      <c r="R97" s="67">
        <v>-7.7927679948697204E-4</v>
      </c>
      <c r="S97" s="67">
        <v>-9.6098847473924387E-4</v>
      </c>
      <c r="T97" s="68">
        <v>-5.9028096317326195E-4</v>
      </c>
      <c r="V97" s="33">
        <v>2044</v>
      </c>
      <c r="W97" s="65">
        <v>-5.2452176198192202E-4</v>
      </c>
      <c r="X97" s="67">
        <v>-9.2635645839763692E-3</v>
      </c>
      <c r="Y97" s="67">
        <v>-1.2643708027184508E-2</v>
      </c>
      <c r="Z97" s="67">
        <v>-7.4493690093868636E-4</v>
      </c>
      <c r="AA97" s="67">
        <v>-5.2300086662471212E-3</v>
      </c>
      <c r="AB97" s="67">
        <v>-7.7189438018165912E-4</v>
      </c>
      <c r="AC97" s="67">
        <v>-9.420570252099969E-4</v>
      </c>
      <c r="AD97" s="68">
        <v>-5.9462112140229451E-4</v>
      </c>
      <c r="AF97" s="33">
        <v>2044</v>
      </c>
      <c r="AG97" s="65">
        <v>0</v>
      </c>
      <c r="AH97" s="67">
        <v>0</v>
      </c>
      <c r="AI97" s="67">
        <v>0</v>
      </c>
      <c r="AJ97" s="67">
        <v>0</v>
      </c>
      <c r="AK97" s="67">
        <v>0</v>
      </c>
      <c r="AL97" s="67">
        <v>0</v>
      </c>
      <c r="AM97" s="67">
        <v>0</v>
      </c>
      <c r="AN97" s="68">
        <v>0</v>
      </c>
      <c r="AP97" s="33">
        <v>2044</v>
      </c>
      <c r="AQ97" s="65">
        <v>-1.5698626904847579E-4</v>
      </c>
      <c r="AR97" s="67">
        <v>-1.6460784414418228E-6</v>
      </c>
      <c r="AS97" s="67">
        <v>2.1025296548238259E-6</v>
      </c>
      <c r="AT97" s="67">
        <v>-4.7823799546042878E-6</v>
      </c>
      <c r="AU97" s="67">
        <v>-4.3566328766786455E-6</v>
      </c>
      <c r="AV97" s="67">
        <v>-7.2362600618269823E-6</v>
      </c>
      <c r="AW97" s="67">
        <v>-1.8734320003765959E-5</v>
      </c>
      <c r="AX97" s="68">
        <v>4.4327914285879899E-6</v>
      </c>
    </row>
    <row r="98" spans="2:50" outlineLevel="1" x14ac:dyDescent="0.25">
      <c r="L98" s="33">
        <v>2045</v>
      </c>
      <c r="M98" s="65">
        <v>-5.0385274650344147E-4</v>
      </c>
      <c r="N98" s="67">
        <v>-7.285316329497582E-3</v>
      </c>
      <c r="O98" s="67">
        <v>-7.8584294681006694E-3</v>
      </c>
      <c r="P98" s="67">
        <v>-4.9332203285734622E-4</v>
      </c>
      <c r="Q98" s="67">
        <v>-4.6200860179046455E-4</v>
      </c>
      <c r="R98" s="67">
        <v>-5.1235499062163292E-4</v>
      </c>
      <c r="S98" s="67">
        <v>-6.2893380921813513E-4</v>
      </c>
      <c r="T98" s="68">
        <v>-3.8957561365293714E-4</v>
      </c>
      <c r="V98" s="33">
        <v>2045</v>
      </c>
      <c r="W98" s="65">
        <v>-3.4722111954699209E-4</v>
      </c>
      <c r="X98" s="67">
        <v>-7.2822560034867534E-3</v>
      </c>
      <c r="Y98" s="67">
        <v>-7.8590276070595877E-3</v>
      </c>
      <c r="Z98" s="67">
        <v>-4.8701072996537587E-4</v>
      </c>
      <c r="AA98" s="67">
        <v>-4.5622279790868969E-4</v>
      </c>
      <c r="AB98" s="67">
        <v>-5.0364377892608836E-4</v>
      </c>
      <c r="AC98" s="67">
        <v>-6.0887474423354515E-4</v>
      </c>
      <c r="AD98" s="68">
        <v>-3.9243823267631761E-4</v>
      </c>
      <c r="AF98" s="33">
        <v>2045</v>
      </c>
      <c r="AG98" s="65">
        <v>0</v>
      </c>
      <c r="AH98" s="67">
        <v>0</v>
      </c>
      <c r="AI98" s="67">
        <v>0</v>
      </c>
      <c r="AJ98" s="67">
        <v>0</v>
      </c>
      <c r="AK98" s="67">
        <v>0</v>
      </c>
      <c r="AL98" s="67">
        <v>0</v>
      </c>
      <c r="AM98" s="67">
        <v>0</v>
      </c>
      <c r="AN98" s="68">
        <v>0</v>
      </c>
      <c r="AP98" s="33">
        <v>2045</v>
      </c>
      <c r="AQ98" s="65">
        <v>-1.5667711977529475E-4</v>
      </c>
      <c r="AR98" s="67">
        <v>-3.0054233544074549E-6</v>
      </c>
      <c r="AS98" s="67">
        <v>6.5820710970498908E-7</v>
      </c>
      <c r="AT98" s="67">
        <v>-6.2216770327916393E-6</v>
      </c>
      <c r="AU98" s="67">
        <v>-5.7015101621038511E-6</v>
      </c>
      <c r="AV98" s="67">
        <v>-8.6155112631880471E-6</v>
      </c>
      <c r="AW98" s="67">
        <v>-1.993160808355654E-5</v>
      </c>
      <c r="AX98" s="68">
        <v>2.9248838477879957E-6</v>
      </c>
    </row>
    <row r="99" spans="2:50" outlineLevel="1" x14ac:dyDescent="0.25">
      <c r="L99" s="32">
        <v>2046</v>
      </c>
      <c r="M99" s="65">
        <v>-2.17289907335938E-4</v>
      </c>
      <c r="N99" s="67">
        <v>-2.9226060836972101E-3</v>
      </c>
      <c r="O99" s="67">
        <v>-1.5889841975955665E-3</v>
      </c>
      <c r="P99" s="67">
        <v>-9.5567599054269259E-5</v>
      </c>
      <c r="Q99" s="67">
        <v>-8.936200839038122E-5</v>
      </c>
      <c r="R99" s="67">
        <v>-1.0162051442608178E-4</v>
      </c>
      <c r="S99" s="67">
        <v>-1.3504674055397903E-4</v>
      </c>
      <c r="T99" s="68">
        <v>-6.6664884016409687E-5</v>
      </c>
      <c r="V99" s="32">
        <v>2046</v>
      </c>
      <c r="W99" s="65">
        <v>-6.5448822079261504E-5</v>
      </c>
      <c r="X99" s="67">
        <v>-2.9236199828398535E-3</v>
      </c>
      <c r="Y99" s="67">
        <v>-1.5938530243250204E-3</v>
      </c>
      <c r="Z99" s="67">
        <v>-9.420100706714063E-5</v>
      </c>
      <c r="AA99" s="67">
        <v>-8.8239725106964428E-5</v>
      </c>
      <c r="AB99" s="67">
        <v>-9.7969643279682828E-5</v>
      </c>
      <c r="AC99" s="67">
        <v>-1.2083511220373211E-4</v>
      </c>
      <c r="AD99" s="68">
        <v>-7.3797233181238653E-5</v>
      </c>
      <c r="AF99" s="32">
        <v>2046</v>
      </c>
      <c r="AG99" s="65">
        <v>0</v>
      </c>
      <c r="AH99" s="67">
        <v>0</v>
      </c>
      <c r="AI99" s="67">
        <v>0</v>
      </c>
      <c r="AJ99" s="67">
        <v>0</v>
      </c>
      <c r="AK99" s="67">
        <v>0</v>
      </c>
      <c r="AL99" s="67">
        <v>0</v>
      </c>
      <c r="AM99" s="67">
        <v>0</v>
      </c>
      <c r="AN99" s="68">
        <v>0</v>
      </c>
      <c r="AP99" s="32">
        <v>2046</v>
      </c>
      <c r="AQ99" s="65">
        <v>-1.5185203474010756E-4</v>
      </c>
      <c r="AR99" s="67">
        <v>1.0331411246511379E-6</v>
      </c>
      <c r="AS99" s="67">
        <v>4.8854753551541563E-6</v>
      </c>
      <c r="AT99" s="67">
        <v>-1.3507349040375871E-6</v>
      </c>
      <c r="AU99" s="67">
        <v>-1.1073732519850665E-6</v>
      </c>
      <c r="AV99" s="67">
        <v>-3.6336594321229043E-6</v>
      </c>
      <c r="AW99" s="67">
        <v>-1.4187569419510382E-5</v>
      </c>
      <c r="AX99" s="68">
        <v>7.1423549401483655E-6</v>
      </c>
    </row>
    <row r="100" spans="2:50" outlineLevel="1" x14ac:dyDescent="0.25">
      <c r="L100" s="33">
        <v>2047</v>
      </c>
      <c r="M100" s="25">
        <v>-1.5953933336954051E-4</v>
      </c>
      <c r="N100" s="34">
        <v>-8.0849510369906952E-6</v>
      </c>
      <c r="O100" s="34">
        <v>-4.6489630187718234E-6</v>
      </c>
      <c r="P100" s="34">
        <v>-1.1998988039052527E-5</v>
      </c>
      <c r="Q100" s="34">
        <v>-1.1149693418532891E-5</v>
      </c>
      <c r="R100" s="34">
        <v>-1.4402810730174131E-5</v>
      </c>
      <c r="S100" s="34">
        <v>-2.6187653868969818E-5</v>
      </c>
      <c r="T100" s="35">
        <v>-2.3174878583942515E-6</v>
      </c>
      <c r="V100" s="33">
        <v>2047</v>
      </c>
      <c r="W100" s="25">
        <v>-2.8731753021205009E-7</v>
      </c>
      <c r="X100" s="34">
        <v>-3.6908721745554374E-7</v>
      </c>
      <c r="Y100" s="34">
        <v>-3.4430841466814854E-7</v>
      </c>
      <c r="Z100" s="34">
        <v>-4.6305128986734445E-7</v>
      </c>
      <c r="AA100" s="34">
        <v>-4.3411022176975678E-7</v>
      </c>
      <c r="AB100" s="34">
        <v>-4.9347420261192099E-7</v>
      </c>
      <c r="AC100" s="34">
        <v>-6.6169266499382928E-7</v>
      </c>
      <c r="AD100" s="35">
        <v>-3.1957537394156077E-7</v>
      </c>
      <c r="AF100" s="33">
        <v>2047</v>
      </c>
      <c r="AG100" s="25">
        <v>0</v>
      </c>
      <c r="AH100" s="34">
        <v>0</v>
      </c>
      <c r="AI100" s="34">
        <v>0</v>
      </c>
      <c r="AJ100" s="34">
        <v>0</v>
      </c>
      <c r="AK100" s="34">
        <v>0</v>
      </c>
      <c r="AL100" s="34">
        <v>0</v>
      </c>
      <c r="AM100" s="34">
        <v>0</v>
      </c>
      <c r="AN100" s="35">
        <v>0</v>
      </c>
      <c r="AP100" s="33">
        <v>2047</v>
      </c>
      <c r="AQ100" s="25">
        <v>-1.592520398137065E-4</v>
      </c>
      <c r="AR100" s="34">
        <v>-7.7157681218631424E-6</v>
      </c>
      <c r="AS100" s="34">
        <v>-4.3045589026569075E-6</v>
      </c>
      <c r="AT100" s="34">
        <v>-1.1535823427943903E-5</v>
      </c>
      <c r="AU100" s="34">
        <v>-1.0715475690092902E-5</v>
      </c>
      <c r="AV100" s="34">
        <v>-1.3909218911978272E-5</v>
      </c>
      <c r="AW100" s="34">
        <v>-2.5525820570027058E-5</v>
      </c>
      <c r="AX100" s="35">
        <v>-1.9978190860525658E-6</v>
      </c>
    </row>
    <row r="101" spans="2:50" outlineLevel="1" x14ac:dyDescent="0.25">
      <c r="L101" s="33">
        <v>2048</v>
      </c>
      <c r="M101" s="25">
        <v>-1.2978281878739395E-4</v>
      </c>
      <c r="N101" s="34">
        <v>2.2818742530184011E-5</v>
      </c>
      <c r="O101" s="34">
        <v>2.7614325063041179E-5</v>
      </c>
      <c r="P101" s="34">
        <v>2.4348116545169773E-5</v>
      </c>
      <c r="Q101" s="34">
        <v>2.3162796865650037E-5</v>
      </c>
      <c r="R101" s="34">
        <v>2.2458389623780661E-5</v>
      </c>
      <c r="S101" s="34">
        <v>1.5180320902308253E-5</v>
      </c>
      <c r="T101" s="35">
        <v>2.9842720919548427E-5</v>
      </c>
      <c r="V101" s="33">
        <v>2048</v>
      </c>
      <c r="W101" s="25">
        <v>8.9362715671725823E-8</v>
      </c>
      <c r="X101" s="34">
        <v>6.9630383681129615E-8</v>
      </c>
      <c r="Y101" s="34">
        <v>9.0738919933386342E-8</v>
      </c>
      <c r="Z101" s="34">
        <v>6.9424024307096488E-8</v>
      </c>
      <c r="AA101" s="34">
        <v>6.6709614499060876E-8</v>
      </c>
      <c r="AB101" s="34">
        <v>5.9891472448114769E-8</v>
      </c>
      <c r="AC101" s="34">
        <v>1.983935282723337E-8</v>
      </c>
      <c r="AD101" s="35">
        <v>1.0085057544628739E-7</v>
      </c>
      <c r="AF101" s="33">
        <v>2048</v>
      </c>
      <c r="AG101" s="25">
        <v>0</v>
      </c>
      <c r="AH101" s="34">
        <v>0</v>
      </c>
      <c r="AI101" s="34">
        <v>0</v>
      </c>
      <c r="AJ101" s="34">
        <v>0</v>
      </c>
      <c r="AK101" s="34">
        <v>0</v>
      </c>
      <c r="AL101" s="34">
        <v>0</v>
      </c>
      <c r="AM101" s="34">
        <v>0</v>
      </c>
      <c r="AN101" s="35">
        <v>0</v>
      </c>
      <c r="AP101" s="33">
        <v>2048</v>
      </c>
      <c r="AQ101" s="25">
        <v>-1.2987219647975223E-4</v>
      </c>
      <c r="AR101" s="34">
        <v>2.2749094972684958E-5</v>
      </c>
      <c r="AS101" s="34">
        <v>2.7523566281217882E-5</v>
      </c>
      <c r="AT101" s="34">
        <v>2.4278672805966295E-5</v>
      </c>
      <c r="AU101" s="34">
        <v>2.3096068922479063E-5</v>
      </c>
      <c r="AV101" s="34">
        <v>2.2398479396779081E-5</v>
      </c>
      <c r="AW101" s="34">
        <v>1.5160464482022462E-5</v>
      </c>
      <c r="AX101" s="35">
        <v>2.9741849830955402E-5</v>
      </c>
    </row>
    <row r="102" spans="2:50" outlineLevel="1" x14ac:dyDescent="0.25">
      <c r="L102" s="33">
        <v>2049</v>
      </c>
      <c r="M102" s="25">
        <v>-1.3489114165887717E-4</v>
      </c>
      <c r="N102" s="34">
        <v>1.7044409650335268E-5</v>
      </c>
      <c r="O102" s="34">
        <v>2.1504524760018739E-5</v>
      </c>
      <c r="P102" s="34">
        <v>1.7593357852785374E-5</v>
      </c>
      <c r="Q102" s="34">
        <v>1.6792740549442797E-5</v>
      </c>
      <c r="R102" s="34">
        <v>1.5656722309520532E-5</v>
      </c>
      <c r="S102" s="34">
        <v>7.7406192384721351E-6</v>
      </c>
      <c r="T102" s="35">
        <v>2.3711994712183326E-5</v>
      </c>
      <c r="V102" s="33">
        <v>2049</v>
      </c>
      <c r="W102" s="25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5">
        <v>0</v>
      </c>
      <c r="AF102" s="33">
        <v>2049</v>
      </c>
      <c r="AG102" s="25">
        <v>0</v>
      </c>
      <c r="AH102" s="34">
        <v>0</v>
      </c>
      <c r="AI102" s="34">
        <v>0</v>
      </c>
      <c r="AJ102" s="34">
        <v>0</v>
      </c>
      <c r="AK102" s="34">
        <v>0</v>
      </c>
      <c r="AL102" s="34">
        <v>0</v>
      </c>
      <c r="AM102" s="34">
        <v>0</v>
      </c>
      <c r="AN102" s="35">
        <v>0</v>
      </c>
      <c r="AP102" s="33">
        <v>2049</v>
      </c>
      <c r="AQ102" s="25">
        <v>-1.3489114165887717E-4</v>
      </c>
      <c r="AR102" s="34">
        <v>1.7044409650335268E-5</v>
      </c>
      <c r="AS102" s="34">
        <v>2.1504524760018739E-5</v>
      </c>
      <c r="AT102" s="34">
        <v>1.7593357852785374E-5</v>
      </c>
      <c r="AU102" s="34">
        <v>1.6792740549442797E-5</v>
      </c>
      <c r="AV102" s="34">
        <v>1.5656722309520532E-5</v>
      </c>
      <c r="AW102" s="34">
        <v>7.7406192384721351E-6</v>
      </c>
      <c r="AX102" s="35">
        <v>2.3711994712183326E-5</v>
      </c>
    </row>
    <row r="103" spans="2:50" outlineLevel="1" x14ac:dyDescent="0.25">
      <c r="L103" s="33">
        <v>2050</v>
      </c>
      <c r="M103" s="25">
        <v>-1.4979857529362484E-4</v>
      </c>
      <c r="N103" s="34">
        <v>4.4311294211674124E-7</v>
      </c>
      <c r="O103" s="34">
        <v>4.0875494498049392E-6</v>
      </c>
      <c r="P103" s="34">
        <v>-1.8145537654667976E-6</v>
      </c>
      <c r="Q103" s="34">
        <v>-1.5374320784244944E-6</v>
      </c>
      <c r="R103" s="34">
        <v>-3.9766970530985546E-6</v>
      </c>
      <c r="S103" s="34">
        <v>-1.4112343819316919E-5</v>
      </c>
      <c r="T103" s="35">
        <v>6.4018193115522593E-6</v>
      </c>
      <c r="V103" s="33">
        <v>2050</v>
      </c>
      <c r="W103" s="25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5">
        <v>0</v>
      </c>
      <c r="AF103" s="33">
        <v>2050</v>
      </c>
      <c r="AG103" s="25">
        <v>0</v>
      </c>
      <c r="AH103" s="34">
        <v>0</v>
      </c>
      <c r="AI103" s="34">
        <v>0</v>
      </c>
      <c r="AJ103" s="34">
        <v>0</v>
      </c>
      <c r="AK103" s="34">
        <v>0</v>
      </c>
      <c r="AL103" s="34">
        <v>0</v>
      </c>
      <c r="AM103" s="34">
        <v>0</v>
      </c>
      <c r="AN103" s="35">
        <v>0</v>
      </c>
      <c r="AP103" s="33">
        <v>2050</v>
      </c>
      <c r="AQ103" s="25">
        <v>-1.4979857529362484E-4</v>
      </c>
      <c r="AR103" s="34">
        <v>4.4311294211674124E-7</v>
      </c>
      <c r="AS103" s="34">
        <v>4.0875494498049392E-6</v>
      </c>
      <c r="AT103" s="34">
        <v>-1.8145537654667976E-6</v>
      </c>
      <c r="AU103" s="34">
        <v>-1.5374320784244944E-6</v>
      </c>
      <c r="AV103" s="34">
        <v>-3.9766970530985546E-6</v>
      </c>
      <c r="AW103" s="34">
        <v>-1.4112343819316919E-5</v>
      </c>
      <c r="AX103" s="35">
        <v>6.4018193115522593E-6</v>
      </c>
    </row>
    <row r="104" spans="2:50" outlineLevel="1" x14ac:dyDescent="0.25">
      <c r="L104" s="33">
        <v>2051</v>
      </c>
      <c r="M104" s="25">
        <v>-1.4919780416589035E-4</v>
      </c>
      <c r="N104" s="34">
        <v>4.7374633194152693E-7</v>
      </c>
      <c r="O104" s="34">
        <v>4.0794734852411807E-6</v>
      </c>
      <c r="P104" s="34">
        <v>-1.7308554490780281E-6</v>
      </c>
      <c r="Q104" s="34">
        <v>-1.4576949460831656E-6</v>
      </c>
      <c r="R104" s="34">
        <v>-3.8683342147294297E-6</v>
      </c>
      <c r="S104" s="34">
        <v>-1.3901538767346899E-5</v>
      </c>
      <c r="T104" s="35">
        <v>6.4085951987369327E-6</v>
      </c>
      <c r="V104" s="33">
        <v>2051</v>
      </c>
      <c r="W104" s="25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5">
        <v>0</v>
      </c>
      <c r="AF104" s="33">
        <v>2051</v>
      </c>
      <c r="AG104" s="25">
        <v>0</v>
      </c>
      <c r="AH104" s="34">
        <v>0</v>
      </c>
      <c r="AI104" s="34">
        <v>0</v>
      </c>
      <c r="AJ104" s="34">
        <v>0</v>
      </c>
      <c r="AK104" s="34">
        <v>0</v>
      </c>
      <c r="AL104" s="34">
        <v>0</v>
      </c>
      <c r="AM104" s="34">
        <v>0</v>
      </c>
      <c r="AN104" s="35">
        <v>0</v>
      </c>
      <c r="AP104" s="33">
        <v>2051</v>
      </c>
      <c r="AQ104" s="25">
        <v>-1.4919780416589035E-4</v>
      </c>
      <c r="AR104" s="34">
        <v>4.7374633194152693E-7</v>
      </c>
      <c r="AS104" s="34">
        <v>4.0794734852411807E-6</v>
      </c>
      <c r="AT104" s="34">
        <v>-1.7308554490780281E-6</v>
      </c>
      <c r="AU104" s="34">
        <v>-1.4576949460831656E-6</v>
      </c>
      <c r="AV104" s="34">
        <v>-3.8683342147294297E-6</v>
      </c>
      <c r="AW104" s="34">
        <v>-1.3901538767346899E-5</v>
      </c>
      <c r="AX104" s="35">
        <v>6.4085951987369327E-6</v>
      </c>
    </row>
    <row r="105" spans="2:50" outlineLevel="1" x14ac:dyDescent="0.25">
      <c r="L105" s="33">
        <v>2052</v>
      </c>
      <c r="M105" s="25">
        <v>-1.4859723362536936E-4</v>
      </c>
      <c r="N105" s="34">
        <v>5.0392187067593852E-7</v>
      </c>
      <c r="O105" s="34">
        <v>4.0712355953154145E-6</v>
      </c>
      <c r="P105" s="34">
        <v>-1.6484957084950125E-6</v>
      </c>
      <c r="Q105" s="34">
        <v>-1.3791870383528249E-6</v>
      </c>
      <c r="R105" s="34">
        <v>-3.7615840592364336E-6</v>
      </c>
      <c r="S105" s="34">
        <v>-1.3693295917938109E-5</v>
      </c>
      <c r="T105" s="35">
        <v>6.4147260332436673E-6</v>
      </c>
      <c r="V105" s="33">
        <v>2052</v>
      </c>
      <c r="W105" s="25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5">
        <v>0</v>
      </c>
      <c r="AF105" s="33">
        <v>2052</v>
      </c>
      <c r="AG105" s="25">
        <v>0</v>
      </c>
      <c r="AH105" s="34">
        <v>0</v>
      </c>
      <c r="AI105" s="34">
        <v>0</v>
      </c>
      <c r="AJ105" s="34">
        <v>0</v>
      </c>
      <c r="AK105" s="34">
        <v>0</v>
      </c>
      <c r="AL105" s="34">
        <v>0</v>
      </c>
      <c r="AM105" s="34">
        <v>0</v>
      </c>
      <c r="AN105" s="35">
        <v>0</v>
      </c>
      <c r="AP105" s="33">
        <v>2052</v>
      </c>
      <c r="AQ105" s="25">
        <v>-1.4859723362536936E-4</v>
      </c>
      <c r="AR105" s="34">
        <v>5.0392187067593852E-7</v>
      </c>
      <c r="AS105" s="34">
        <v>4.0712355953154145E-6</v>
      </c>
      <c r="AT105" s="34">
        <v>-1.6484957084950125E-6</v>
      </c>
      <c r="AU105" s="34">
        <v>-1.3791870383528249E-6</v>
      </c>
      <c r="AV105" s="34">
        <v>-3.7615840592364336E-6</v>
      </c>
      <c r="AW105" s="34">
        <v>-1.3693295917938109E-5</v>
      </c>
      <c r="AX105" s="35">
        <v>6.4147260332436673E-6</v>
      </c>
    </row>
    <row r="106" spans="2:50" outlineLevel="1" x14ac:dyDescent="0.25">
      <c r="L106" s="33">
        <v>2053</v>
      </c>
      <c r="M106" s="25">
        <v>-1.4799688591737858E-4</v>
      </c>
      <c r="N106" s="34">
        <v>5.3364022933877209E-7</v>
      </c>
      <c r="O106" s="34">
        <v>4.0628359176952955E-6</v>
      </c>
      <c r="P106" s="34">
        <v>-1.5674625765127459E-6</v>
      </c>
      <c r="Q106" s="34">
        <v>-1.3018994785563009E-6</v>
      </c>
      <c r="R106" s="34">
        <v>-3.6564318840470733E-6</v>
      </c>
      <c r="S106" s="34">
        <v>-1.3487592806060711E-5</v>
      </c>
      <c r="T106" s="35">
        <v>6.4202174303584769E-6</v>
      </c>
      <c r="V106" s="33">
        <v>2053</v>
      </c>
      <c r="W106" s="25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5">
        <v>0</v>
      </c>
      <c r="AF106" s="33">
        <v>2053</v>
      </c>
      <c r="AG106" s="25">
        <v>0</v>
      </c>
      <c r="AH106" s="34">
        <v>0</v>
      </c>
      <c r="AI106" s="34">
        <v>0</v>
      </c>
      <c r="AJ106" s="34">
        <v>0</v>
      </c>
      <c r="AK106" s="34">
        <v>0</v>
      </c>
      <c r="AL106" s="34">
        <v>0</v>
      </c>
      <c r="AM106" s="34">
        <v>0</v>
      </c>
      <c r="AN106" s="35">
        <v>0</v>
      </c>
      <c r="AP106" s="33">
        <v>2053</v>
      </c>
      <c r="AQ106" s="25">
        <v>-1.4799688591737858E-4</v>
      </c>
      <c r="AR106" s="34">
        <v>5.3364022933877209E-7</v>
      </c>
      <c r="AS106" s="34">
        <v>4.0628359176952955E-6</v>
      </c>
      <c r="AT106" s="34">
        <v>-1.5674625765127459E-6</v>
      </c>
      <c r="AU106" s="34">
        <v>-1.3018994785563009E-6</v>
      </c>
      <c r="AV106" s="34">
        <v>-3.6564318840470733E-6</v>
      </c>
      <c r="AW106" s="34">
        <v>-1.3487592806060711E-5</v>
      </c>
      <c r="AX106" s="35">
        <v>6.4202174303584769E-6</v>
      </c>
    </row>
    <row r="107" spans="2:50" outlineLevel="1" x14ac:dyDescent="0.25">
      <c r="L107" s="33">
        <v>2054</v>
      </c>
      <c r="M107" s="34">
        <v>-1.473967833115486E-4</v>
      </c>
      <c r="N107" s="34">
        <v>5.6290209515807987E-7</v>
      </c>
      <c r="O107" s="34">
        <v>4.0542747026250936E-6</v>
      </c>
      <c r="P107" s="34">
        <v>-1.4877442601202162E-6</v>
      </c>
      <c r="Q107" s="34">
        <v>-1.225822997330539E-6</v>
      </c>
      <c r="R107" s="34">
        <v>-3.5528627865266671E-6</v>
      </c>
      <c r="S107" s="34">
        <v>-1.3284407141100907E-5</v>
      </c>
      <c r="T107" s="35">
        <v>6.4250748386118772E-6</v>
      </c>
      <c r="U107" s="36"/>
      <c r="V107" s="33">
        <v>2054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5">
        <v>0</v>
      </c>
      <c r="AE107" s="36"/>
      <c r="AF107" s="33">
        <v>2054</v>
      </c>
      <c r="AG107" s="34">
        <v>0</v>
      </c>
      <c r="AH107" s="34">
        <v>0</v>
      </c>
      <c r="AI107" s="34">
        <v>0</v>
      </c>
      <c r="AJ107" s="34">
        <v>0</v>
      </c>
      <c r="AK107" s="34">
        <v>0</v>
      </c>
      <c r="AL107" s="34">
        <v>0</v>
      </c>
      <c r="AM107" s="34">
        <v>0</v>
      </c>
      <c r="AN107" s="35">
        <v>0</v>
      </c>
      <c r="AO107" s="36"/>
      <c r="AP107" s="33">
        <v>2054</v>
      </c>
      <c r="AQ107" s="34">
        <v>-1.473967833115486E-4</v>
      </c>
      <c r="AR107" s="34">
        <v>5.6290209515807987E-7</v>
      </c>
      <c r="AS107" s="34">
        <v>4.0542747026250936E-6</v>
      </c>
      <c r="AT107" s="34">
        <v>-1.4877442601202162E-6</v>
      </c>
      <c r="AU107" s="34">
        <v>-1.225822997330539E-6</v>
      </c>
      <c r="AV107" s="34">
        <v>-3.5528627865266671E-6</v>
      </c>
      <c r="AW107" s="34">
        <v>-1.3284407141100907E-5</v>
      </c>
      <c r="AX107" s="35">
        <v>6.4250748386118772E-6</v>
      </c>
    </row>
    <row r="108" spans="2:50" outlineLevel="1" x14ac:dyDescent="0.25">
      <c r="L108" s="33">
        <v>2055</v>
      </c>
      <c r="M108" s="34">
        <v>-1.4679694784092145E-4</v>
      </c>
      <c r="N108" s="34">
        <v>5.917083660822442E-7</v>
      </c>
      <c r="O108" s="34">
        <v>4.0455521872484468E-6</v>
      </c>
      <c r="P108" s="34">
        <v>-1.4093287026284429E-6</v>
      </c>
      <c r="Q108" s="34">
        <v>-1.1509484800775738E-6</v>
      </c>
      <c r="R108" s="34">
        <v>-3.4508618249606826E-6</v>
      </c>
      <c r="S108" s="34">
        <v>-1.3083716743800267E-5</v>
      </c>
      <c r="T108" s="35">
        <v>6.4293039681029285E-6</v>
      </c>
      <c r="U108" s="36"/>
      <c r="V108" s="33">
        <v>2055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5">
        <v>0</v>
      </c>
      <c r="AE108" s="36"/>
      <c r="AF108" s="33">
        <v>2055</v>
      </c>
      <c r="AG108" s="34">
        <v>0</v>
      </c>
      <c r="AH108" s="34">
        <v>0</v>
      </c>
      <c r="AI108" s="34">
        <v>0</v>
      </c>
      <c r="AJ108" s="34">
        <v>0</v>
      </c>
      <c r="AK108" s="34">
        <v>0</v>
      </c>
      <c r="AL108" s="34">
        <v>0</v>
      </c>
      <c r="AM108" s="34">
        <v>0</v>
      </c>
      <c r="AN108" s="35">
        <v>0</v>
      </c>
      <c r="AO108" s="36"/>
      <c r="AP108" s="33">
        <v>2055</v>
      </c>
      <c r="AQ108" s="34">
        <v>-1.4679694784092145E-4</v>
      </c>
      <c r="AR108" s="34">
        <v>5.917083660822442E-7</v>
      </c>
      <c r="AS108" s="34">
        <v>4.0455521872484468E-6</v>
      </c>
      <c r="AT108" s="34">
        <v>-1.4093287026284429E-6</v>
      </c>
      <c r="AU108" s="34">
        <v>-1.1509484800775738E-6</v>
      </c>
      <c r="AV108" s="34">
        <v>-3.4508618249606826E-6</v>
      </c>
      <c r="AW108" s="34">
        <v>-1.3083716743800267E-5</v>
      </c>
      <c r="AX108" s="35">
        <v>6.4293039681029285E-6</v>
      </c>
    </row>
    <row r="109" spans="2:50" ht="15.75" outlineLevel="1" thickBot="1" x14ac:dyDescent="0.3">
      <c r="L109" s="41" t="str">
        <f>"Average ("&amp;$C$7&amp;" - "&amp;$C$8&amp;")"</f>
        <v>Average (2027 - 2046)</v>
      </c>
      <c r="M109" s="42">
        <f t="shared" ref="M109:T109" si="28">AVERAGEIFS(M64:M108,$L$64:$L$108,"&gt;="&amp;$C$7,$L$64:$L$108,"&lt;="&amp;$C$8)</f>
        <v>-7.2395050611124834E-3</v>
      </c>
      <c r="N109" s="42">
        <f t="shared" si="28"/>
        <v>-1.9907914830359936E-2</v>
      </c>
      <c r="O109" s="42">
        <f t="shared" si="28"/>
        <v>-3.1222694650363685E-2</v>
      </c>
      <c r="P109" s="42">
        <f t="shared" si="28"/>
        <v>-3.3014962521508005E-2</v>
      </c>
      <c r="Q109" s="42">
        <f t="shared" si="28"/>
        <v>-3.0920331114757355E-2</v>
      </c>
      <c r="R109" s="42">
        <f t="shared" si="28"/>
        <v>-2.1943706964200525E-2</v>
      </c>
      <c r="S109" s="42">
        <f t="shared" si="28"/>
        <v>-3.4191723671276042E-2</v>
      </c>
      <c r="T109" s="42">
        <f t="shared" si="28"/>
        <v>-3.6276485597944164E-4</v>
      </c>
      <c r="V109" s="41" t="str">
        <f>"Average ("&amp;$C$7&amp;" - "&amp;$C$8&amp;")"</f>
        <v>Average (2027 - 2046)</v>
      </c>
      <c r="W109" s="42">
        <f t="shared" ref="W109:AD109" si="29">AVERAGEIFS(W64:W108,$V$64:$V$108,"&gt;="&amp;$C$7,$V$64:$V$108,"&lt;="&amp;$C$8)</f>
        <v>-7.0522336792231081E-3</v>
      </c>
      <c r="X109" s="42">
        <f t="shared" si="29"/>
        <v>-1.9683860092253785E-2</v>
      </c>
      <c r="Y109" s="42">
        <f t="shared" si="29"/>
        <v>-3.0571321743197592E-2</v>
      </c>
      <c r="Z109" s="42">
        <f t="shared" si="29"/>
        <v>-2.9853248951782423E-2</v>
      </c>
      <c r="AA109" s="42">
        <f t="shared" si="29"/>
        <v>-2.9512909666563079E-2</v>
      </c>
      <c r="AB109" s="42">
        <f t="shared" si="29"/>
        <v>-1.6483319769068815E-2</v>
      </c>
      <c r="AC109" s="42">
        <f t="shared" si="29"/>
        <v>-3.4247499537386851E-2</v>
      </c>
      <c r="AD109" s="42">
        <f t="shared" si="29"/>
        <v>-9.0460447227935781E-6</v>
      </c>
      <c r="AF109" s="41" t="str">
        <f>"Average ("&amp;$C$7&amp;" - "&amp;$C$8&amp;")"</f>
        <v>Average (2027 - 2046)</v>
      </c>
      <c r="AG109" s="42">
        <f t="shared" ref="AG109:AN109" si="30">AVERAGEIFS(AG64:AG108,$AF$64:$AF$108,"&gt;="&amp;$C$7,$AF$64:$AF$108,"&lt;="&amp;$C$8)</f>
        <v>-1.6069054717710585E-4</v>
      </c>
      <c r="AH109" s="42">
        <f t="shared" si="30"/>
        <v>-2.5269615612125704E-4</v>
      </c>
      <c r="AI109" s="42">
        <f t="shared" si="30"/>
        <v>-6.8059803028233667E-4</v>
      </c>
      <c r="AJ109" s="42">
        <f t="shared" si="30"/>
        <v>-3.1182629198764633E-3</v>
      </c>
      <c r="AK109" s="42">
        <f t="shared" si="30"/>
        <v>-1.4075829850351662E-3</v>
      </c>
      <c r="AL109" s="42">
        <f t="shared" si="30"/>
        <v>-5.3671295695598255E-3</v>
      </c>
      <c r="AM109" s="42">
        <f t="shared" si="30"/>
        <v>4.662848013894383E-5</v>
      </c>
      <c r="AN109" s="43">
        <f t="shared" si="30"/>
        <v>-3.8325607648731497E-4</v>
      </c>
      <c r="AP109" s="41" t="str">
        <f>"Average ("&amp;$C$7&amp;" - "&amp;$C$8&amp;")"</f>
        <v>Average (2027 - 2046)</v>
      </c>
      <c r="AQ109" s="42">
        <f>AVERAGEIFS(AQ64:AQ108,$AP$64:$AP$108,"&gt;="&amp;$C$7,$AP$64:$AP$108,"&lt;="&amp;$C$8)</f>
        <v>-3.2536019046730537E-5</v>
      </c>
      <c r="AR109" s="42">
        <f t="shared" ref="AR109:AX109" si="31">AVERAGEIFS(AR64:AR108,$AP$64:$AP$108,"&gt;="&amp;$C$7,$AP$64:$AP$108,"&lt;="&amp;$C$8)</f>
        <v>1.6973301814077191E-5</v>
      </c>
      <c r="AS109" s="42">
        <f t="shared" si="31"/>
        <v>2.1531880262926072E-5</v>
      </c>
      <c r="AT109" s="42">
        <f t="shared" si="31"/>
        <v>1.52814790587541E-5</v>
      </c>
      <c r="AU109" s="42">
        <f t="shared" si="31"/>
        <v>1.380461313697512E-5</v>
      </c>
      <c r="AV109" s="42">
        <f t="shared" si="31"/>
        <v>1.1854486251905438E-5</v>
      </c>
      <c r="AW109" s="42">
        <f t="shared" si="31"/>
        <v>2.2426395706265368E-6</v>
      </c>
      <c r="AX109" s="43">
        <f t="shared" si="31"/>
        <v>2.5642899257416472E-5</v>
      </c>
    </row>
    <row r="110" spans="2:50" outlineLevel="1" x14ac:dyDescent="0.25">
      <c r="L110" s="44"/>
      <c r="M110" s="45"/>
      <c r="N110" s="45"/>
      <c r="O110" s="45"/>
      <c r="P110" s="45"/>
      <c r="Q110" s="45"/>
      <c r="R110" s="45"/>
      <c r="S110" s="45"/>
      <c r="T110" s="45"/>
      <c r="V110" s="44"/>
      <c r="W110" s="45"/>
      <c r="X110" s="45"/>
      <c r="Y110" s="45"/>
      <c r="Z110" s="45"/>
      <c r="AA110" s="45"/>
      <c r="AB110" s="45"/>
      <c r="AC110" s="45"/>
      <c r="AD110" s="45"/>
      <c r="AF110" s="44"/>
      <c r="AG110" s="45"/>
      <c r="AH110" s="45"/>
      <c r="AI110" s="45"/>
      <c r="AJ110" s="45"/>
      <c r="AK110" s="45"/>
      <c r="AL110" s="45"/>
      <c r="AM110" s="45"/>
      <c r="AN110" s="45"/>
      <c r="AP110" s="44"/>
      <c r="AQ110" s="45"/>
      <c r="AR110" s="45"/>
      <c r="AS110" s="45"/>
      <c r="AT110" s="45"/>
      <c r="AU110" s="45"/>
      <c r="AV110" s="45"/>
      <c r="AW110" s="45"/>
      <c r="AX110" s="45"/>
    </row>
    <row r="111" spans="2:50" ht="15.75" outlineLevel="1" thickBot="1" x14ac:dyDescent="0.3"/>
    <row r="112" spans="2:50" ht="15.75" outlineLevel="1" x14ac:dyDescent="0.25">
      <c r="B112" s="79" t="s">
        <v>18</v>
      </c>
      <c r="C112" s="80"/>
      <c r="D112" s="80"/>
      <c r="E112" s="80"/>
      <c r="F112" s="80"/>
      <c r="G112" s="80"/>
      <c r="H112" s="80"/>
      <c r="I112" s="80"/>
      <c r="J112" s="81"/>
      <c r="L112" s="85" t="s">
        <v>18</v>
      </c>
      <c r="M112" s="86"/>
      <c r="N112" s="86"/>
      <c r="O112" s="86"/>
      <c r="P112" s="86"/>
      <c r="Q112" s="86"/>
      <c r="R112" s="86"/>
      <c r="S112" s="86"/>
      <c r="T112" s="87"/>
      <c r="U112" s="4"/>
      <c r="V112" s="85" t="s">
        <v>18</v>
      </c>
      <c r="W112" s="86"/>
      <c r="X112" s="86"/>
      <c r="Y112" s="86"/>
      <c r="Z112" s="86"/>
      <c r="AA112" s="86"/>
      <c r="AB112" s="86"/>
      <c r="AC112" s="86"/>
      <c r="AD112" s="87"/>
      <c r="AE112" s="4"/>
      <c r="AF112" s="85" t="s">
        <v>18</v>
      </c>
      <c r="AG112" s="86"/>
      <c r="AH112" s="86"/>
      <c r="AI112" s="86"/>
      <c r="AJ112" s="86"/>
      <c r="AK112" s="86"/>
      <c r="AL112" s="86"/>
      <c r="AM112" s="86"/>
      <c r="AN112" s="87"/>
      <c r="AO112" s="4"/>
      <c r="AP112" s="85" t="s">
        <v>18</v>
      </c>
      <c r="AQ112" s="86"/>
      <c r="AR112" s="86"/>
      <c r="AS112" s="86"/>
      <c r="AT112" s="86"/>
      <c r="AU112" s="86"/>
      <c r="AV112" s="86"/>
      <c r="AW112" s="86"/>
      <c r="AX112" s="87"/>
    </row>
    <row r="113" spans="2:50" ht="27" outlineLevel="1" x14ac:dyDescent="0.25">
      <c r="B113" s="16"/>
      <c r="C113" s="17" t="s">
        <v>2</v>
      </c>
      <c r="D113" s="17" t="s">
        <v>3</v>
      </c>
      <c r="E113" s="17" t="s">
        <v>4</v>
      </c>
      <c r="F113" s="17" t="s">
        <v>5</v>
      </c>
      <c r="G113" s="17" t="s">
        <v>6</v>
      </c>
      <c r="H113" s="17" t="s">
        <v>7</v>
      </c>
      <c r="I113" s="17" t="s">
        <v>8</v>
      </c>
      <c r="J113" s="18" t="s">
        <v>9</v>
      </c>
      <c r="L113" s="46"/>
      <c r="M113" s="47" t="s">
        <v>2</v>
      </c>
      <c r="N113" s="47" t="s">
        <v>3</v>
      </c>
      <c r="O113" s="47" t="s">
        <v>4</v>
      </c>
      <c r="P113" s="47" t="s">
        <v>5</v>
      </c>
      <c r="Q113" s="47" t="s">
        <v>6</v>
      </c>
      <c r="R113" s="47" t="s">
        <v>7</v>
      </c>
      <c r="S113" s="47" t="s">
        <v>8</v>
      </c>
      <c r="T113" s="48" t="s">
        <v>9</v>
      </c>
      <c r="U113" s="20"/>
      <c r="V113" s="49"/>
      <c r="W113" s="6" t="s">
        <v>2</v>
      </c>
      <c r="X113" s="6" t="s">
        <v>3</v>
      </c>
      <c r="Y113" s="6" t="s">
        <v>4</v>
      </c>
      <c r="Z113" s="6" t="s">
        <v>5</v>
      </c>
      <c r="AA113" s="6" t="s">
        <v>6</v>
      </c>
      <c r="AB113" s="6" t="s">
        <v>7</v>
      </c>
      <c r="AC113" s="6" t="s">
        <v>8</v>
      </c>
      <c r="AD113" s="7" t="s">
        <v>9</v>
      </c>
      <c r="AE113" s="20"/>
      <c r="AF113" s="49"/>
      <c r="AG113" s="6" t="s">
        <v>2</v>
      </c>
      <c r="AH113" s="6" t="s">
        <v>3</v>
      </c>
      <c r="AI113" s="6" t="s">
        <v>4</v>
      </c>
      <c r="AJ113" s="6" t="s">
        <v>5</v>
      </c>
      <c r="AK113" s="6" t="s">
        <v>6</v>
      </c>
      <c r="AL113" s="6" t="s">
        <v>7</v>
      </c>
      <c r="AM113" s="6" t="s">
        <v>8</v>
      </c>
      <c r="AN113" s="7" t="s">
        <v>9</v>
      </c>
      <c r="AO113" s="22"/>
      <c r="AP113" s="49"/>
      <c r="AQ113" s="6" t="s">
        <v>2</v>
      </c>
      <c r="AR113" s="6" t="s">
        <v>3</v>
      </c>
      <c r="AS113" s="6" t="s">
        <v>4</v>
      </c>
      <c r="AT113" s="6" t="s">
        <v>5</v>
      </c>
      <c r="AU113" s="6" t="s">
        <v>6</v>
      </c>
      <c r="AV113" s="6" t="s">
        <v>7</v>
      </c>
      <c r="AW113" s="6" t="s">
        <v>8</v>
      </c>
      <c r="AX113" s="7" t="s">
        <v>9</v>
      </c>
    </row>
    <row r="114" spans="2:50" outlineLevel="1" x14ac:dyDescent="0.25">
      <c r="B114" s="16" t="s">
        <v>23</v>
      </c>
      <c r="C114" s="23">
        <f>M159</f>
        <v>-0.16340921767050309</v>
      </c>
      <c r="D114" s="23">
        <f t="shared" ref="D114:J114" si="32">N159</f>
        <v>-0.37300215629179523</v>
      </c>
      <c r="E114" s="23">
        <f t="shared" si="32"/>
        <v>-0.11638263612263997</v>
      </c>
      <c r="F114" s="23">
        <f t="shared" si="32"/>
        <v>-3.4840364313058939E-2</v>
      </c>
      <c r="G114" s="23">
        <f t="shared" si="32"/>
        <v>-0.27513213264086878</v>
      </c>
      <c r="H114" s="23">
        <f t="shared" si="32"/>
        <v>-4.2976196370276241E-2</v>
      </c>
      <c r="I114" s="23">
        <f t="shared" si="32"/>
        <v>-3.960210962465581E-2</v>
      </c>
      <c r="J114" s="24">
        <f t="shared" si="32"/>
        <v>-3.6276485597943052E-4</v>
      </c>
      <c r="L114" s="33">
        <v>2011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5">
        <v>0</v>
      </c>
      <c r="V114" s="33">
        <v>2011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5">
        <v>0</v>
      </c>
      <c r="AF114" s="33">
        <v>2011</v>
      </c>
      <c r="AG114" s="34">
        <v>0</v>
      </c>
      <c r="AH114" s="34">
        <v>0</v>
      </c>
      <c r="AI114" s="34">
        <v>0</v>
      </c>
      <c r="AJ114" s="34">
        <v>0</v>
      </c>
      <c r="AK114" s="34">
        <v>0</v>
      </c>
      <c r="AL114" s="34">
        <v>0</v>
      </c>
      <c r="AM114" s="34">
        <v>0</v>
      </c>
      <c r="AN114" s="35">
        <v>0</v>
      </c>
      <c r="AP114" s="33">
        <v>2011</v>
      </c>
      <c r="AQ114" s="34">
        <v>0</v>
      </c>
      <c r="AR114" s="34">
        <v>0</v>
      </c>
      <c r="AS114" s="34">
        <v>0</v>
      </c>
      <c r="AT114" s="34">
        <v>0</v>
      </c>
      <c r="AU114" s="34">
        <v>0</v>
      </c>
      <c r="AV114" s="34">
        <v>0</v>
      </c>
      <c r="AW114" s="34">
        <v>0</v>
      </c>
      <c r="AX114" s="35">
        <v>0</v>
      </c>
    </row>
    <row r="115" spans="2:50" outlineLevel="1" x14ac:dyDescent="0.25">
      <c r="B115" s="16" t="s">
        <v>21</v>
      </c>
      <c r="C115" s="25">
        <f t="shared" ref="C115:J115" si="33">W159</f>
        <v>-6.5260012290542846E-2</v>
      </c>
      <c r="D115" s="25">
        <f t="shared" si="33"/>
        <v>-0.3728856460016497</v>
      </c>
      <c r="E115" s="25">
        <f t="shared" si="33"/>
        <v>-0.11481957823417158</v>
      </c>
      <c r="F115" s="25">
        <f t="shared" si="33"/>
        <v>-3.1676057732975223E-2</v>
      </c>
      <c r="G115" s="25">
        <f t="shared" si="33"/>
        <v>-0.26596189863010095</v>
      </c>
      <c r="H115" s="25">
        <f t="shared" si="33"/>
        <v>-3.2616793093497881E-2</v>
      </c>
      <c r="I115" s="25">
        <f t="shared" si="33"/>
        <v>-3.9657408715672395E-2</v>
      </c>
      <c r="J115" s="26">
        <f t="shared" si="33"/>
        <v>-9.0460447227658225E-6</v>
      </c>
      <c r="L115" s="32">
        <v>2012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5">
        <v>0</v>
      </c>
      <c r="V115" s="32">
        <v>2012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5">
        <v>0</v>
      </c>
      <c r="AF115" s="32">
        <v>2012</v>
      </c>
      <c r="AG115" s="34">
        <v>0</v>
      </c>
      <c r="AH115" s="34">
        <v>0</v>
      </c>
      <c r="AI115" s="34">
        <v>0</v>
      </c>
      <c r="AJ115" s="34">
        <v>0</v>
      </c>
      <c r="AK115" s="34">
        <v>0</v>
      </c>
      <c r="AL115" s="34">
        <v>0</v>
      </c>
      <c r="AM115" s="34">
        <v>0</v>
      </c>
      <c r="AN115" s="35">
        <v>0</v>
      </c>
      <c r="AP115" s="32">
        <v>2012</v>
      </c>
      <c r="AQ115" s="34">
        <v>0</v>
      </c>
      <c r="AR115" s="34">
        <v>0</v>
      </c>
      <c r="AS115" s="34">
        <v>0</v>
      </c>
      <c r="AT115" s="34">
        <v>0</v>
      </c>
      <c r="AU115" s="34">
        <v>0</v>
      </c>
      <c r="AV115" s="34">
        <v>0</v>
      </c>
      <c r="AW115" s="34">
        <v>0</v>
      </c>
      <c r="AX115" s="35">
        <v>0</v>
      </c>
    </row>
    <row r="116" spans="2:50" outlineLevel="1" x14ac:dyDescent="0.25">
      <c r="B116" s="16" t="s">
        <v>22</v>
      </c>
      <c r="C116" s="25">
        <f t="shared" ref="C116:J116" si="34">AG159</f>
        <v>-3.5546249582956101E-3</v>
      </c>
      <c r="D116" s="25">
        <f t="shared" si="34"/>
        <v>-2.5269615612126263E-4</v>
      </c>
      <c r="E116" s="25">
        <f t="shared" si="34"/>
        <v>-3.1087935680190554E-2</v>
      </c>
      <c r="F116" s="25">
        <f t="shared" si="34"/>
        <v>-9.2524384978171954E-3</v>
      </c>
      <c r="G116" s="25">
        <f t="shared" si="34"/>
        <v>-0.17968124202757321</v>
      </c>
      <c r="H116" s="25">
        <f t="shared" si="34"/>
        <v>-1.876929840629122E-2</v>
      </c>
      <c r="I116" s="25">
        <f t="shared" si="34"/>
        <v>-6.4900839842551574E-4</v>
      </c>
      <c r="J116" s="26">
        <f t="shared" si="34"/>
        <v>-3.8325607648733719E-4</v>
      </c>
      <c r="L116" s="33">
        <v>2013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5">
        <v>0</v>
      </c>
      <c r="V116" s="33">
        <v>2013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5">
        <v>0</v>
      </c>
      <c r="AF116" s="33">
        <v>2013</v>
      </c>
      <c r="AG116" s="34">
        <v>0</v>
      </c>
      <c r="AH116" s="34">
        <v>0</v>
      </c>
      <c r="AI116" s="34">
        <v>0</v>
      </c>
      <c r="AJ116" s="34">
        <v>0</v>
      </c>
      <c r="AK116" s="34">
        <v>0</v>
      </c>
      <c r="AL116" s="34">
        <v>0</v>
      </c>
      <c r="AM116" s="34">
        <v>0</v>
      </c>
      <c r="AN116" s="35">
        <v>0</v>
      </c>
      <c r="AP116" s="33">
        <v>2013</v>
      </c>
      <c r="AQ116" s="34">
        <v>0</v>
      </c>
      <c r="AR116" s="34">
        <v>0</v>
      </c>
      <c r="AS116" s="34">
        <v>0</v>
      </c>
      <c r="AT116" s="34">
        <v>0</v>
      </c>
      <c r="AU116" s="34">
        <v>0</v>
      </c>
      <c r="AV116" s="34">
        <v>0</v>
      </c>
      <c r="AW116" s="34">
        <v>0</v>
      </c>
      <c r="AX116" s="35">
        <v>0</v>
      </c>
    </row>
    <row r="117" spans="2:50" ht="15.75" outlineLevel="1" thickBot="1" x14ac:dyDescent="0.3">
      <c r="B117" s="16" t="s">
        <v>24</v>
      </c>
      <c r="C117" s="28">
        <f>AQ159</f>
        <v>-0.6615426099365076</v>
      </c>
      <c r="D117" s="28">
        <f>AR159</f>
        <v>1.6973301814032782E-5</v>
      </c>
      <c r="E117" s="28">
        <f t="shared" ref="E117:J117" si="35">AS159</f>
        <v>2.1531880262926072E-5</v>
      </c>
      <c r="F117" s="28">
        <f t="shared" si="35"/>
        <v>1.5281479058748547E-5</v>
      </c>
      <c r="G117" s="28">
        <f t="shared" si="35"/>
        <v>1.380461313697512E-5</v>
      </c>
      <c r="H117" s="28">
        <f t="shared" si="35"/>
        <v>1.1854486251905438E-5</v>
      </c>
      <c r="I117" s="28">
        <f t="shared" si="35"/>
        <v>2.2426395706265368E-6</v>
      </c>
      <c r="J117" s="29">
        <f t="shared" si="35"/>
        <v>2.5642899257427575E-5</v>
      </c>
      <c r="L117" s="33">
        <v>2014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5">
        <v>0</v>
      </c>
      <c r="V117" s="33">
        <v>2014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5">
        <v>0</v>
      </c>
      <c r="AF117" s="33">
        <v>2014</v>
      </c>
      <c r="AG117" s="34">
        <v>0</v>
      </c>
      <c r="AH117" s="34">
        <v>0</v>
      </c>
      <c r="AI117" s="34">
        <v>0</v>
      </c>
      <c r="AJ117" s="34">
        <v>0</v>
      </c>
      <c r="AK117" s="34">
        <v>0</v>
      </c>
      <c r="AL117" s="34">
        <v>0</v>
      </c>
      <c r="AM117" s="34">
        <v>0</v>
      </c>
      <c r="AN117" s="35">
        <v>0</v>
      </c>
      <c r="AP117" s="33">
        <v>2014</v>
      </c>
      <c r="AQ117" s="34">
        <v>0</v>
      </c>
      <c r="AR117" s="34">
        <v>0</v>
      </c>
      <c r="AS117" s="34">
        <v>0</v>
      </c>
      <c r="AT117" s="34">
        <v>0</v>
      </c>
      <c r="AU117" s="34">
        <v>0</v>
      </c>
      <c r="AV117" s="34">
        <v>0</v>
      </c>
      <c r="AW117" s="34">
        <v>0</v>
      </c>
      <c r="AX117" s="35">
        <v>0</v>
      </c>
    </row>
    <row r="118" spans="2:50" outlineLevel="1" x14ac:dyDescent="0.25">
      <c r="B118"/>
      <c r="C118"/>
      <c r="D118"/>
      <c r="E118"/>
      <c r="F118"/>
      <c r="G118"/>
      <c r="H118"/>
      <c r="I118"/>
      <c r="J118"/>
      <c r="L118" s="33">
        <v>2015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5">
        <v>0</v>
      </c>
      <c r="V118" s="33">
        <v>2015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5">
        <v>0</v>
      </c>
      <c r="AF118" s="33">
        <v>2015</v>
      </c>
      <c r="AG118" s="34">
        <v>0</v>
      </c>
      <c r="AH118" s="34">
        <v>0</v>
      </c>
      <c r="AI118" s="34">
        <v>0</v>
      </c>
      <c r="AJ118" s="34">
        <v>0</v>
      </c>
      <c r="AK118" s="34">
        <v>0</v>
      </c>
      <c r="AL118" s="34">
        <v>0</v>
      </c>
      <c r="AM118" s="34">
        <v>0</v>
      </c>
      <c r="AN118" s="35">
        <v>0</v>
      </c>
      <c r="AP118" s="33">
        <v>2015</v>
      </c>
      <c r="AQ118" s="34">
        <v>0</v>
      </c>
      <c r="AR118" s="34">
        <v>0</v>
      </c>
      <c r="AS118" s="34">
        <v>0</v>
      </c>
      <c r="AT118" s="34">
        <v>0</v>
      </c>
      <c r="AU118" s="34">
        <v>0</v>
      </c>
      <c r="AV118" s="34">
        <v>0</v>
      </c>
      <c r="AW118" s="34">
        <v>0</v>
      </c>
      <c r="AX118" s="35">
        <v>0</v>
      </c>
    </row>
    <row r="119" spans="2:50" outlineLevel="1" x14ac:dyDescent="0.25">
      <c r="B119" s="30"/>
      <c r="C119" s="31"/>
      <c r="D119" s="31"/>
      <c r="E119" s="31"/>
      <c r="F119" s="31"/>
      <c r="G119" s="31"/>
      <c r="H119" s="31"/>
      <c r="I119" s="31"/>
      <c r="J119" s="31"/>
      <c r="L119" s="32">
        <v>2016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5">
        <v>0</v>
      </c>
      <c r="V119" s="32">
        <v>2016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5">
        <v>0</v>
      </c>
      <c r="AF119" s="32">
        <v>2016</v>
      </c>
      <c r="AG119" s="34">
        <v>0</v>
      </c>
      <c r="AH119" s="34">
        <v>0</v>
      </c>
      <c r="AI119" s="34">
        <v>0</v>
      </c>
      <c r="AJ119" s="34">
        <v>0</v>
      </c>
      <c r="AK119" s="34">
        <v>0</v>
      </c>
      <c r="AL119" s="34">
        <v>0</v>
      </c>
      <c r="AM119" s="34">
        <v>0</v>
      </c>
      <c r="AN119" s="35">
        <v>0</v>
      </c>
      <c r="AP119" s="32">
        <v>2016</v>
      </c>
      <c r="AQ119" s="34">
        <v>0</v>
      </c>
      <c r="AR119" s="34">
        <v>0</v>
      </c>
      <c r="AS119" s="34">
        <v>0</v>
      </c>
      <c r="AT119" s="34">
        <v>0</v>
      </c>
      <c r="AU119" s="34">
        <v>0</v>
      </c>
      <c r="AV119" s="34">
        <v>0</v>
      </c>
      <c r="AW119" s="34">
        <v>0</v>
      </c>
      <c r="AX119" s="35">
        <v>0</v>
      </c>
    </row>
    <row r="120" spans="2:50" outlineLevel="1" x14ac:dyDescent="0.25">
      <c r="L120" s="33">
        <v>2017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5">
        <v>0</v>
      </c>
      <c r="V120" s="33">
        <v>2017</v>
      </c>
      <c r="W120" s="34">
        <v>0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5">
        <v>0</v>
      </c>
      <c r="AF120" s="33">
        <v>2017</v>
      </c>
      <c r="AG120" s="34">
        <v>0</v>
      </c>
      <c r="AH120" s="34">
        <v>0</v>
      </c>
      <c r="AI120" s="34">
        <v>0</v>
      </c>
      <c r="AJ120" s="34">
        <v>0</v>
      </c>
      <c r="AK120" s="34">
        <v>0</v>
      </c>
      <c r="AL120" s="34">
        <v>0</v>
      </c>
      <c r="AM120" s="34">
        <v>0</v>
      </c>
      <c r="AN120" s="35">
        <v>0</v>
      </c>
      <c r="AP120" s="33">
        <v>2017</v>
      </c>
      <c r="AQ120" s="34">
        <v>0</v>
      </c>
      <c r="AR120" s="34">
        <v>0</v>
      </c>
      <c r="AS120" s="34">
        <v>0</v>
      </c>
      <c r="AT120" s="34">
        <v>0</v>
      </c>
      <c r="AU120" s="34">
        <v>0</v>
      </c>
      <c r="AV120" s="34">
        <v>0</v>
      </c>
      <c r="AW120" s="34">
        <v>0</v>
      </c>
      <c r="AX120" s="35">
        <v>0</v>
      </c>
    </row>
    <row r="121" spans="2:50" outlineLevel="1" x14ac:dyDescent="0.25">
      <c r="L121" s="33">
        <v>2018</v>
      </c>
      <c r="M121" s="34">
        <v>0</v>
      </c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4">
        <v>0</v>
      </c>
      <c r="T121" s="35">
        <v>0</v>
      </c>
      <c r="V121" s="33">
        <v>2018</v>
      </c>
      <c r="W121" s="34">
        <v>0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5">
        <v>0</v>
      </c>
      <c r="AF121" s="33">
        <v>2018</v>
      </c>
      <c r="AG121" s="34">
        <v>0</v>
      </c>
      <c r="AH121" s="34">
        <v>0</v>
      </c>
      <c r="AI121" s="34">
        <v>0</v>
      </c>
      <c r="AJ121" s="34">
        <v>0</v>
      </c>
      <c r="AK121" s="34">
        <v>0</v>
      </c>
      <c r="AL121" s="34">
        <v>0</v>
      </c>
      <c r="AM121" s="34">
        <v>0</v>
      </c>
      <c r="AN121" s="35">
        <v>0</v>
      </c>
      <c r="AP121" s="33">
        <v>2018</v>
      </c>
      <c r="AQ121" s="34">
        <v>0</v>
      </c>
      <c r="AR121" s="34">
        <v>0</v>
      </c>
      <c r="AS121" s="34">
        <v>0</v>
      </c>
      <c r="AT121" s="34">
        <v>0</v>
      </c>
      <c r="AU121" s="34">
        <v>0</v>
      </c>
      <c r="AV121" s="34">
        <v>0</v>
      </c>
      <c r="AW121" s="34">
        <v>0</v>
      </c>
      <c r="AX121" s="35">
        <v>0</v>
      </c>
    </row>
    <row r="122" spans="2:50" outlineLevel="1" x14ac:dyDescent="0.25">
      <c r="L122" s="32">
        <v>2019</v>
      </c>
      <c r="M122" s="34">
        <v>0</v>
      </c>
      <c r="N122" s="34">
        <v>0</v>
      </c>
      <c r="O122" s="34">
        <v>0</v>
      </c>
      <c r="P122" s="34">
        <v>0</v>
      </c>
      <c r="Q122" s="34">
        <v>0</v>
      </c>
      <c r="R122" s="34">
        <v>0</v>
      </c>
      <c r="S122" s="34">
        <v>0</v>
      </c>
      <c r="T122" s="35">
        <v>0</v>
      </c>
      <c r="V122" s="32">
        <v>2019</v>
      </c>
      <c r="W122" s="34">
        <v>0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34">
        <v>0</v>
      </c>
      <c r="AD122" s="35">
        <v>0</v>
      </c>
      <c r="AF122" s="32">
        <v>2019</v>
      </c>
      <c r="AG122" s="34">
        <v>0</v>
      </c>
      <c r="AH122" s="34">
        <v>0</v>
      </c>
      <c r="AI122" s="34">
        <v>0</v>
      </c>
      <c r="AJ122" s="34">
        <v>0</v>
      </c>
      <c r="AK122" s="34">
        <v>0</v>
      </c>
      <c r="AL122" s="34">
        <v>0</v>
      </c>
      <c r="AM122" s="34">
        <v>0</v>
      </c>
      <c r="AN122" s="35">
        <v>0</v>
      </c>
      <c r="AP122" s="32">
        <v>2019</v>
      </c>
      <c r="AQ122" s="34">
        <v>0</v>
      </c>
      <c r="AR122" s="34">
        <v>0</v>
      </c>
      <c r="AS122" s="34">
        <v>0</v>
      </c>
      <c r="AT122" s="34">
        <v>0</v>
      </c>
      <c r="AU122" s="34">
        <v>0</v>
      </c>
      <c r="AV122" s="34">
        <v>0</v>
      </c>
      <c r="AW122" s="34">
        <v>0</v>
      </c>
      <c r="AX122" s="35">
        <v>0</v>
      </c>
    </row>
    <row r="123" spans="2:50" outlineLevel="1" x14ac:dyDescent="0.25">
      <c r="L123" s="33">
        <v>2020</v>
      </c>
      <c r="M123" s="34">
        <v>0</v>
      </c>
      <c r="N123" s="34">
        <v>0</v>
      </c>
      <c r="O123" s="34">
        <v>0</v>
      </c>
      <c r="P123" s="34">
        <v>0</v>
      </c>
      <c r="Q123" s="34">
        <v>0</v>
      </c>
      <c r="R123" s="34">
        <v>0</v>
      </c>
      <c r="S123" s="34">
        <v>0</v>
      </c>
      <c r="T123" s="35">
        <v>0</v>
      </c>
      <c r="V123" s="33">
        <v>2020</v>
      </c>
      <c r="W123" s="34">
        <v>0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34">
        <v>0</v>
      </c>
      <c r="AD123" s="35">
        <v>0</v>
      </c>
      <c r="AF123" s="33">
        <v>2020</v>
      </c>
      <c r="AG123" s="34">
        <v>0</v>
      </c>
      <c r="AH123" s="34">
        <v>0</v>
      </c>
      <c r="AI123" s="34">
        <v>0</v>
      </c>
      <c r="AJ123" s="34">
        <v>0</v>
      </c>
      <c r="AK123" s="34">
        <v>0</v>
      </c>
      <c r="AL123" s="34">
        <v>0</v>
      </c>
      <c r="AM123" s="34">
        <v>0</v>
      </c>
      <c r="AN123" s="35">
        <v>0</v>
      </c>
      <c r="AP123" s="33">
        <v>2020</v>
      </c>
      <c r="AQ123" s="34">
        <v>0</v>
      </c>
      <c r="AR123" s="34">
        <v>0</v>
      </c>
      <c r="AS123" s="34">
        <v>0</v>
      </c>
      <c r="AT123" s="34">
        <v>0</v>
      </c>
      <c r="AU123" s="34">
        <v>0</v>
      </c>
      <c r="AV123" s="34">
        <v>0</v>
      </c>
      <c r="AW123" s="34">
        <v>0</v>
      </c>
      <c r="AX123" s="35">
        <v>0</v>
      </c>
    </row>
    <row r="124" spans="2:50" outlineLevel="1" x14ac:dyDescent="0.25">
      <c r="L124" s="33">
        <v>2021</v>
      </c>
      <c r="M124" s="34">
        <v>0</v>
      </c>
      <c r="N124" s="34">
        <v>0</v>
      </c>
      <c r="O124" s="34">
        <v>0</v>
      </c>
      <c r="P124" s="34">
        <v>0</v>
      </c>
      <c r="Q124" s="34">
        <v>0</v>
      </c>
      <c r="R124" s="34">
        <v>0</v>
      </c>
      <c r="S124" s="34">
        <v>0</v>
      </c>
      <c r="T124" s="35">
        <v>0</v>
      </c>
      <c r="V124" s="33">
        <v>2021</v>
      </c>
      <c r="W124" s="34">
        <v>0</v>
      </c>
      <c r="X124" s="34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5">
        <v>0</v>
      </c>
      <c r="AF124" s="33">
        <v>2021</v>
      </c>
      <c r="AG124" s="34">
        <v>0</v>
      </c>
      <c r="AH124" s="34">
        <v>0</v>
      </c>
      <c r="AI124" s="34">
        <v>0</v>
      </c>
      <c r="AJ124" s="34">
        <v>0</v>
      </c>
      <c r="AK124" s="34">
        <v>0</v>
      </c>
      <c r="AL124" s="34">
        <v>0</v>
      </c>
      <c r="AM124" s="34">
        <v>0</v>
      </c>
      <c r="AN124" s="35">
        <v>0</v>
      </c>
      <c r="AP124" s="33">
        <v>2021</v>
      </c>
      <c r="AQ124" s="34">
        <v>0</v>
      </c>
      <c r="AR124" s="34">
        <v>0</v>
      </c>
      <c r="AS124" s="34">
        <v>0</v>
      </c>
      <c r="AT124" s="34">
        <v>0</v>
      </c>
      <c r="AU124" s="34">
        <v>0</v>
      </c>
      <c r="AV124" s="34">
        <v>0</v>
      </c>
      <c r="AW124" s="34">
        <v>0</v>
      </c>
      <c r="AX124" s="35">
        <v>0</v>
      </c>
    </row>
    <row r="125" spans="2:50" outlineLevel="1" x14ac:dyDescent="0.25">
      <c r="L125" s="33">
        <v>2022</v>
      </c>
      <c r="M125" s="34">
        <v>0</v>
      </c>
      <c r="N125" s="34">
        <v>0</v>
      </c>
      <c r="O125" s="34">
        <v>0</v>
      </c>
      <c r="P125" s="34">
        <v>0</v>
      </c>
      <c r="Q125" s="34">
        <v>0</v>
      </c>
      <c r="R125" s="34">
        <v>0</v>
      </c>
      <c r="S125" s="34">
        <v>0</v>
      </c>
      <c r="T125" s="35">
        <v>0</v>
      </c>
      <c r="V125" s="33">
        <v>2022</v>
      </c>
      <c r="W125" s="34">
        <v>0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34">
        <v>0</v>
      </c>
      <c r="AD125" s="35">
        <v>0</v>
      </c>
      <c r="AF125" s="33">
        <v>2022</v>
      </c>
      <c r="AG125" s="34">
        <v>0</v>
      </c>
      <c r="AH125" s="34">
        <v>0</v>
      </c>
      <c r="AI125" s="34">
        <v>0</v>
      </c>
      <c r="AJ125" s="34">
        <v>0</v>
      </c>
      <c r="AK125" s="34">
        <v>0</v>
      </c>
      <c r="AL125" s="34">
        <v>0</v>
      </c>
      <c r="AM125" s="34">
        <v>0</v>
      </c>
      <c r="AN125" s="35">
        <v>0</v>
      </c>
      <c r="AP125" s="33">
        <v>2022</v>
      </c>
      <c r="AQ125" s="34">
        <v>0</v>
      </c>
      <c r="AR125" s="34">
        <v>0</v>
      </c>
      <c r="AS125" s="34">
        <v>0</v>
      </c>
      <c r="AT125" s="34">
        <v>0</v>
      </c>
      <c r="AU125" s="34">
        <v>0</v>
      </c>
      <c r="AV125" s="34">
        <v>0</v>
      </c>
      <c r="AW125" s="34">
        <v>0</v>
      </c>
      <c r="AX125" s="35">
        <v>0</v>
      </c>
    </row>
    <row r="126" spans="2:50" outlineLevel="1" x14ac:dyDescent="0.25">
      <c r="L126" s="32">
        <v>2023</v>
      </c>
      <c r="M126" s="34">
        <v>0</v>
      </c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4">
        <v>0</v>
      </c>
      <c r="T126" s="35">
        <v>0</v>
      </c>
      <c r="V126" s="32">
        <v>2023</v>
      </c>
      <c r="W126" s="34">
        <v>0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5">
        <v>0</v>
      </c>
      <c r="AF126" s="32">
        <v>2023</v>
      </c>
      <c r="AG126" s="34">
        <v>0</v>
      </c>
      <c r="AH126" s="34">
        <v>0</v>
      </c>
      <c r="AI126" s="34">
        <v>0</v>
      </c>
      <c r="AJ126" s="34">
        <v>0</v>
      </c>
      <c r="AK126" s="34">
        <v>0</v>
      </c>
      <c r="AL126" s="34">
        <v>0</v>
      </c>
      <c r="AM126" s="34">
        <v>0</v>
      </c>
      <c r="AN126" s="35">
        <v>0</v>
      </c>
      <c r="AP126" s="32">
        <v>2023</v>
      </c>
      <c r="AQ126" s="34">
        <v>0</v>
      </c>
      <c r="AR126" s="34">
        <v>0</v>
      </c>
      <c r="AS126" s="34">
        <v>0</v>
      </c>
      <c r="AT126" s="34">
        <v>0</v>
      </c>
      <c r="AU126" s="34">
        <v>0</v>
      </c>
      <c r="AV126" s="34">
        <v>0</v>
      </c>
      <c r="AW126" s="34">
        <v>0</v>
      </c>
      <c r="AX126" s="35">
        <v>0</v>
      </c>
    </row>
    <row r="127" spans="2:50" outlineLevel="1" x14ac:dyDescent="0.25">
      <c r="L127" s="33">
        <v>2024</v>
      </c>
      <c r="M127" s="34">
        <v>0</v>
      </c>
      <c r="N127" s="34">
        <v>0</v>
      </c>
      <c r="O127" s="34">
        <v>0</v>
      </c>
      <c r="P127" s="34">
        <v>0</v>
      </c>
      <c r="Q127" s="34">
        <v>0</v>
      </c>
      <c r="R127" s="34">
        <v>0</v>
      </c>
      <c r="S127" s="34">
        <v>0</v>
      </c>
      <c r="T127" s="35">
        <v>0</v>
      </c>
      <c r="V127" s="33">
        <v>2024</v>
      </c>
      <c r="W127" s="34">
        <v>0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0</v>
      </c>
      <c r="AD127" s="35">
        <v>0</v>
      </c>
      <c r="AF127" s="33">
        <v>2024</v>
      </c>
      <c r="AG127" s="34">
        <v>0</v>
      </c>
      <c r="AH127" s="34">
        <v>0</v>
      </c>
      <c r="AI127" s="34">
        <v>0</v>
      </c>
      <c r="AJ127" s="34">
        <v>0</v>
      </c>
      <c r="AK127" s="34">
        <v>0</v>
      </c>
      <c r="AL127" s="34">
        <v>0</v>
      </c>
      <c r="AM127" s="34">
        <v>0</v>
      </c>
      <c r="AN127" s="35">
        <v>0</v>
      </c>
      <c r="AP127" s="33">
        <v>2024</v>
      </c>
      <c r="AQ127" s="34">
        <v>0</v>
      </c>
      <c r="AR127" s="34">
        <v>0</v>
      </c>
      <c r="AS127" s="34">
        <v>0</v>
      </c>
      <c r="AT127" s="34">
        <v>0</v>
      </c>
      <c r="AU127" s="34">
        <v>0</v>
      </c>
      <c r="AV127" s="34">
        <v>0</v>
      </c>
      <c r="AW127" s="34">
        <v>0</v>
      </c>
      <c r="AX127" s="35">
        <v>0</v>
      </c>
    </row>
    <row r="128" spans="2:50" outlineLevel="1" x14ac:dyDescent="0.25">
      <c r="L128" s="33">
        <v>2025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0</v>
      </c>
      <c r="S128" s="34">
        <v>0</v>
      </c>
      <c r="T128" s="35">
        <v>0</v>
      </c>
      <c r="V128" s="33">
        <v>2025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5">
        <v>0</v>
      </c>
      <c r="AF128" s="33">
        <v>2025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  <c r="AM128" s="34">
        <v>0</v>
      </c>
      <c r="AN128" s="35">
        <v>0</v>
      </c>
      <c r="AP128" s="33">
        <v>2025</v>
      </c>
      <c r="AQ128" s="34">
        <v>0</v>
      </c>
      <c r="AR128" s="34">
        <v>0</v>
      </c>
      <c r="AS128" s="34">
        <v>0</v>
      </c>
      <c r="AT128" s="34">
        <v>0</v>
      </c>
      <c r="AU128" s="34">
        <v>0</v>
      </c>
      <c r="AV128" s="34">
        <v>0</v>
      </c>
      <c r="AW128" s="34">
        <v>0</v>
      </c>
      <c r="AX128" s="35">
        <v>0</v>
      </c>
    </row>
    <row r="129" spans="2:50" outlineLevel="1" x14ac:dyDescent="0.25">
      <c r="L129" s="33">
        <v>2026</v>
      </c>
      <c r="M129" s="34">
        <v>0</v>
      </c>
      <c r="N129" s="34">
        <v>0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5">
        <v>0</v>
      </c>
      <c r="V129" s="32">
        <v>2026</v>
      </c>
      <c r="W129" s="34">
        <v>0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34">
        <v>0</v>
      </c>
      <c r="AD129" s="35">
        <v>0</v>
      </c>
      <c r="AF129" s="32">
        <v>2026</v>
      </c>
      <c r="AG129" s="34">
        <v>0</v>
      </c>
      <c r="AH129" s="34">
        <v>0</v>
      </c>
      <c r="AI129" s="34">
        <v>0</v>
      </c>
      <c r="AJ129" s="34">
        <v>0</v>
      </c>
      <c r="AK129" s="34">
        <v>0</v>
      </c>
      <c r="AL129" s="34">
        <v>0</v>
      </c>
      <c r="AM129" s="34">
        <v>0</v>
      </c>
      <c r="AN129" s="35">
        <v>0</v>
      </c>
      <c r="AP129" s="32">
        <v>2026</v>
      </c>
      <c r="AQ129" s="34">
        <v>0</v>
      </c>
      <c r="AR129" s="34">
        <v>0</v>
      </c>
      <c r="AS129" s="34">
        <v>0</v>
      </c>
      <c r="AT129" s="34">
        <v>0</v>
      </c>
      <c r="AU129" s="34">
        <v>0</v>
      </c>
      <c r="AV129" s="34">
        <v>0</v>
      </c>
      <c r="AW129" s="34">
        <v>0</v>
      </c>
      <c r="AX129" s="35">
        <v>0</v>
      </c>
    </row>
    <row r="130" spans="2:50" outlineLevel="1" x14ac:dyDescent="0.25">
      <c r="L130" s="33">
        <v>2027</v>
      </c>
      <c r="M130" s="67">
        <v>-3.757260276259311E-2</v>
      </c>
      <c r="N130" s="67">
        <v>-0.45042758450380871</v>
      </c>
      <c r="O130" s="67">
        <v>-9.7629978054055822E-2</v>
      </c>
      <c r="P130" s="67">
        <v>1.2460592782248536E-2</v>
      </c>
      <c r="Q130" s="67">
        <v>-0.34034535398745158</v>
      </c>
      <c r="R130" s="67">
        <v>-7.1179522018586905E-2</v>
      </c>
      <c r="S130" s="67">
        <v>2.1804336998781704E-2</v>
      </c>
      <c r="T130" s="68">
        <v>2.4831785217484859E-2</v>
      </c>
      <c r="V130" s="33">
        <v>2027</v>
      </c>
      <c r="W130" s="67">
        <v>-3.3138727752830999E-2</v>
      </c>
      <c r="X130" s="67">
        <v>-0.4500337429367004</v>
      </c>
      <c r="Y130" s="67">
        <v>-8.9309673719559224E-2</v>
      </c>
      <c r="Z130" s="67">
        <v>2.3274853138088192E-2</v>
      </c>
      <c r="AA130" s="67">
        <v>-0.28126637850656</v>
      </c>
      <c r="AB130" s="67">
        <v>-1.5032660947229215E-2</v>
      </c>
      <c r="AC130" s="67">
        <v>2.1484735538596533E-2</v>
      </c>
      <c r="AD130" s="68">
        <v>2.6208678341369529E-2</v>
      </c>
      <c r="AF130" s="33">
        <v>2027</v>
      </c>
      <c r="AG130" s="67">
        <v>-1.4309914851387329E-2</v>
      </c>
      <c r="AH130" s="67">
        <v>-8.5902948991811723E-4</v>
      </c>
      <c r="AI130" s="67">
        <v>-9.6854450609783926E-2</v>
      </c>
      <c r="AJ130" s="67">
        <v>-3.3459840883776182E-2</v>
      </c>
      <c r="AK130" s="67">
        <v>-0.79001965931928209</v>
      </c>
      <c r="AL130" s="67">
        <v>-6.136024081800151E-2</v>
      </c>
      <c r="AM130" s="67">
        <v>-1.8146797785534297E-3</v>
      </c>
      <c r="AN130" s="68">
        <v>-1.4020794327412878E-3</v>
      </c>
      <c r="AP130" s="33">
        <v>2027</v>
      </c>
      <c r="AQ130" s="67">
        <v>0</v>
      </c>
      <c r="AR130" s="67">
        <v>0</v>
      </c>
      <c r="AS130" s="67">
        <v>0</v>
      </c>
      <c r="AT130" s="67">
        <v>0</v>
      </c>
      <c r="AU130" s="67">
        <v>0</v>
      </c>
      <c r="AV130" s="67">
        <v>0</v>
      </c>
      <c r="AW130" s="67">
        <v>0</v>
      </c>
      <c r="AX130" s="68">
        <v>0</v>
      </c>
    </row>
    <row r="131" spans="2:50" s="4" customFormat="1" ht="15.75" outlineLevel="1" x14ac:dyDescent="0.25">
      <c r="B131" s="2"/>
      <c r="C131" s="2"/>
      <c r="D131" s="2"/>
      <c r="E131" s="2"/>
      <c r="F131" s="2"/>
      <c r="G131" s="2"/>
      <c r="H131" s="2"/>
      <c r="I131" s="2"/>
      <c r="J131" s="2"/>
      <c r="L131" s="33">
        <v>2028</v>
      </c>
      <c r="M131" s="67">
        <v>-5.3210988605039033E-2</v>
      </c>
      <c r="N131" s="67">
        <v>-0.48278386193714373</v>
      </c>
      <c r="O131" s="67">
        <v>-0.11516070066701012</v>
      </c>
      <c r="P131" s="67">
        <v>-2.4561805632183908E-3</v>
      </c>
      <c r="Q131" s="67">
        <v>-0.37182312320024236</v>
      </c>
      <c r="R131" s="67">
        <v>-6.3367959535261642E-2</v>
      </c>
      <c r="S131" s="67">
        <v>-5.0655407327000468E-3</v>
      </c>
      <c r="T131" s="68">
        <v>2.8413438409567116E-2</v>
      </c>
      <c r="U131" s="2"/>
      <c r="V131" s="33">
        <v>2028</v>
      </c>
      <c r="W131" s="67">
        <v>-5.0086888461428392E-2</v>
      </c>
      <c r="X131" s="67">
        <v>-0.48242304240561051</v>
      </c>
      <c r="Y131" s="67">
        <v>-0.10868218779242467</v>
      </c>
      <c r="Z131" s="67">
        <v>9.1991886007960488E-3</v>
      </c>
      <c r="AA131" s="67">
        <v>-0.33028193099987413</v>
      </c>
      <c r="AB131" s="67">
        <v>-2.0627361963479252E-2</v>
      </c>
      <c r="AC131" s="67">
        <v>-5.4483736365465996E-3</v>
      </c>
      <c r="AD131" s="68">
        <v>2.9710206851357945E-2</v>
      </c>
      <c r="AE131" s="2"/>
      <c r="AF131" s="33">
        <v>2028</v>
      </c>
      <c r="AG131" s="67">
        <v>-1.4388050242387651E-2</v>
      </c>
      <c r="AH131" s="67">
        <v>-9.6540357397245646E-4</v>
      </c>
      <c r="AI131" s="67">
        <v>-0.11160689845795946</v>
      </c>
      <c r="AJ131" s="67">
        <v>-3.5377097934100599E-2</v>
      </c>
      <c r="AK131" s="67">
        <v>-0.687717600863613</v>
      </c>
      <c r="AL131" s="67">
        <v>-6.908755368448094E-2</v>
      </c>
      <c r="AM131" s="67">
        <v>-2.3229100115245149E-3</v>
      </c>
      <c r="AN131" s="68">
        <v>-1.4703293522122518E-3</v>
      </c>
      <c r="AO131" s="2"/>
      <c r="AP131" s="33">
        <v>2028</v>
      </c>
      <c r="AQ131" s="67">
        <v>-0.7064484166435836</v>
      </c>
      <c r="AR131" s="67">
        <v>1.2312732068164856E-4</v>
      </c>
      <c r="AS131" s="67">
        <v>1.4069398173210956E-4</v>
      </c>
      <c r="AT131" s="67">
        <v>1.464496956733452E-4</v>
      </c>
      <c r="AU131" s="67">
        <v>1.3412334436946338E-4</v>
      </c>
      <c r="AV131" s="67">
        <v>1.4048028523605538E-4</v>
      </c>
      <c r="AW131" s="67">
        <v>1.6302348556207491E-4</v>
      </c>
      <c r="AX131" s="68">
        <v>1.4940935997476146E-4</v>
      </c>
    </row>
    <row r="132" spans="2:50" outlineLevel="1" x14ac:dyDescent="0.25">
      <c r="L132" s="33">
        <v>2029</v>
      </c>
      <c r="M132" s="67">
        <v>-5.7017298957937501E-2</v>
      </c>
      <c r="N132" s="67">
        <v>-0.44983505825505443</v>
      </c>
      <c r="O132" s="67">
        <v>-0.11512477936986987</v>
      </c>
      <c r="P132" s="67">
        <v>-1.7818812022472263E-2</v>
      </c>
      <c r="Q132" s="67">
        <v>-0.35699207049671511</v>
      </c>
      <c r="R132" s="67">
        <v>-6.4356369227650312E-2</v>
      </c>
      <c r="S132" s="67">
        <v>-3.1905542711073154E-2</v>
      </c>
      <c r="T132" s="68">
        <v>2.4754875239965335E-2</v>
      </c>
      <c r="V132" s="33">
        <v>2029</v>
      </c>
      <c r="W132" s="67">
        <v>-5.4423752311501206E-2</v>
      </c>
      <c r="X132" s="67">
        <v>-0.44941496130826497</v>
      </c>
      <c r="Y132" s="67">
        <v>-0.10933540648330631</v>
      </c>
      <c r="Z132" s="67">
        <v>-5.1736527471613059E-3</v>
      </c>
      <c r="AA132" s="67">
        <v>-0.32413684283234778</v>
      </c>
      <c r="AB132" s="67">
        <v>-2.6226383862380076E-2</v>
      </c>
      <c r="AC132" s="67">
        <v>-3.2268454107445832E-2</v>
      </c>
      <c r="AD132" s="68">
        <v>2.6116985107265123E-2</v>
      </c>
      <c r="AF132" s="33">
        <v>2029</v>
      </c>
      <c r="AG132" s="67">
        <v>-1.4319753478136854E-2</v>
      </c>
      <c r="AH132" s="67">
        <v>-1.0260285298819838E-3</v>
      </c>
      <c r="AI132" s="67">
        <v>-0.12670430652401954</v>
      </c>
      <c r="AJ132" s="67">
        <v>-3.718941874177939E-2</v>
      </c>
      <c r="AK132" s="67">
        <v>-0.69798568696411389</v>
      </c>
      <c r="AL132" s="67">
        <v>-7.5756646997222066E-2</v>
      </c>
      <c r="AM132" s="67">
        <v>-2.6580605599020313E-3</v>
      </c>
      <c r="AN132" s="68">
        <v>-1.5409960856431759E-3</v>
      </c>
      <c r="AP132" s="33">
        <v>2029</v>
      </c>
      <c r="AQ132" s="67">
        <v>-0.71817327668806996</v>
      </c>
      <c r="AR132" s="67">
        <v>1.3022577208809949E-4</v>
      </c>
      <c r="AS132" s="67">
        <v>1.484658375432435E-4</v>
      </c>
      <c r="AT132" s="67">
        <v>1.530400520179942E-4</v>
      </c>
      <c r="AU132" s="67">
        <v>1.4033801068324969E-4</v>
      </c>
      <c r="AV132" s="67">
        <v>1.4667663068101966E-4</v>
      </c>
      <c r="AW132" s="67">
        <v>1.640777215612399E-4</v>
      </c>
      <c r="AX132" s="68">
        <v>1.5815139289254709E-4</v>
      </c>
    </row>
    <row r="133" spans="2:50" outlineLevel="1" x14ac:dyDescent="0.25">
      <c r="L133" s="33">
        <v>2030</v>
      </c>
      <c r="M133" s="67">
        <v>-6.3752410527342707E-2</v>
      </c>
      <c r="N133" s="67">
        <v>-0.41502516859659566</v>
      </c>
      <c r="O133" s="67">
        <v>-0.11807698874641226</v>
      </c>
      <c r="P133" s="67">
        <v>-3.8391366288375695E-2</v>
      </c>
      <c r="Q133" s="67">
        <v>-0.33809930875877592</v>
      </c>
      <c r="R133" s="67">
        <v>-7.415724322849504E-2</v>
      </c>
      <c r="S133" s="67">
        <v>-6.3528500908108465E-2</v>
      </c>
      <c r="T133" s="68">
        <v>1.2974077874651657E-2</v>
      </c>
      <c r="V133" s="32">
        <v>2030</v>
      </c>
      <c r="W133" s="67">
        <v>-6.1498606898669816E-2</v>
      </c>
      <c r="X133" s="67">
        <v>-0.41452157323175809</v>
      </c>
      <c r="Y133" s="67">
        <v>-0.11262720788644265</v>
      </c>
      <c r="Z133" s="67">
        <v>-2.4851902746765187E-2</v>
      </c>
      <c r="AA133" s="67">
        <v>-0.31103948658468095</v>
      </c>
      <c r="AB133" s="67">
        <v>-3.8540971900601129E-2</v>
      </c>
      <c r="AC133" s="67">
        <v>-6.3817927524913332E-2</v>
      </c>
      <c r="AD133" s="68">
        <v>1.4434464730060714E-2</v>
      </c>
      <c r="AF133" s="32">
        <v>2030</v>
      </c>
      <c r="AG133" s="67">
        <v>-1.4126419226864417E-2</v>
      </c>
      <c r="AH133" s="67">
        <v>-1.0751795986650992E-3</v>
      </c>
      <c r="AI133" s="67">
        <v>-0.13700198233916649</v>
      </c>
      <c r="AJ133" s="67">
        <v>-3.8694715659028045E-2</v>
      </c>
      <c r="AK133" s="67">
        <v>-0.70404081761141968</v>
      </c>
      <c r="AL133" s="67">
        <v>-8.1608280971063207E-2</v>
      </c>
      <c r="AM133" s="67">
        <v>-2.9431634610629365E-3</v>
      </c>
      <c r="AN133" s="68">
        <v>-1.5976885944364305E-3</v>
      </c>
      <c r="AP133" s="32">
        <v>2030</v>
      </c>
      <c r="AQ133" s="67">
        <v>-0.72727221393125052</v>
      </c>
      <c r="AR133" s="67">
        <v>9.8976585389598526E-5</v>
      </c>
      <c r="AS133" s="67">
        <v>1.1243196992216653E-4</v>
      </c>
      <c r="AT133" s="67">
        <v>1.1182175582447051E-4</v>
      </c>
      <c r="AU133" s="67">
        <v>1.0182386365809037E-4</v>
      </c>
      <c r="AV133" s="67">
        <v>1.0549810432380902E-4</v>
      </c>
      <c r="AW133" s="67">
        <v>1.094008648496736E-4</v>
      </c>
      <c r="AX133" s="68">
        <v>1.2287553473444568E-4</v>
      </c>
    </row>
    <row r="134" spans="2:50" outlineLevel="1" x14ac:dyDescent="0.25">
      <c r="L134" s="33">
        <v>2031</v>
      </c>
      <c r="M134" s="67">
        <v>-6.5341802540481497E-2</v>
      </c>
      <c r="N134" s="67">
        <v>-0.3816602280533824</v>
      </c>
      <c r="O134" s="67">
        <v>-0.11070286755391312</v>
      </c>
      <c r="P134" s="67">
        <v>-5.1565354479768732E-2</v>
      </c>
      <c r="Q134" s="67">
        <v>-0.30795807248977503</v>
      </c>
      <c r="R134" s="67">
        <v>-7.7639026446543413E-2</v>
      </c>
      <c r="S134" s="67">
        <v>-8.4689624131319863E-2</v>
      </c>
      <c r="T134" s="68">
        <v>7.3404475531679836E-3</v>
      </c>
      <c r="V134" s="33">
        <v>2031</v>
      </c>
      <c r="W134" s="67">
        <v>-6.3277163943762593E-2</v>
      </c>
      <c r="X134" s="67">
        <v>-0.38107162871797318</v>
      </c>
      <c r="Y134" s="67">
        <v>-0.10554284504179678</v>
      </c>
      <c r="Z134" s="67">
        <v>-3.7131826520461098E-2</v>
      </c>
      <c r="AA134" s="67">
        <v>-0.2852256017572582</v>
      </c>
      <c r="AB134" s="67">
        <v>-4.3330844435469196E-2</v>
      </c>
      <c r="AC134" s="67">
        <v>-8.4911860196667077E-2</v>
      </c>
      <c r="AD134" s="68">
        <v>8.8911325810359099E-3</v>
      </c>
      <c r="AF134" s="33">
        <v>2031</v>
      </c>
      <c r="AG134" s="67">
        <v>-1.3948361367135953E-2</v>
      </c>
      <c r="AH134" s="67">
        <v>-1.1282819299875957E-3</v>
      </c>
      <c r="AI134" s="67">
        <v>-0.14959107567288166</v>
      </c>
      <c r="AJ134" s="67">
        <v>-4.032769673765968E-2</v>
      </c>
      <c r="AK134" s="67">
        <v>-0.71386107579303526</v>
      </c>
      <c r="AL134" s="67">
        <v>-8.7573245655056642E-2</v>
      </c>
      <c r="AM134" s="67">
        <v>-3.2413541574674021E-3</v>
      </c>
      <c r="AN134" s="68">
        <v>-1.6540280647135974E-3</v>
      </c>
      <c r="AP134" s="33">
        <v>2031</v>
      </c>
      <c r="AQ134" s="67">
        <v>-0.73271886689672949</v>
      </c>
      <c r="AR134" s="67">
        <v>7.4369311872546362E-5</v>
      </c>
      <c r="AS134" s="67">
        <v>8.4422681471574279E-5</v>
      </c>
      <c r="AT134" s="67">
        <v>8.0337749303938111E-5</v>
      </c>
      <c r="AU134" s="67">
        <v>7.2438728798029928E-5</v>
      </c>
      <c r="AV134" s="67">
        <v>7.4621031576294072E-5</v>
      </c>
      <c r="AW134" s="67">
        <v>6.8292764197730449E-5</v>
      </c>
      <c r="AX134" s="68">
        <v>9.4519629943556893E-5</v>
      </c>
    </row>
    <row r="135" spans="2:50" outlineLevel="1" x14ac:dyDescent="0.25">
      <c r="L135" s="33">
        <v>2032</v>
      </c>
      <c r="M135" s="67">
        <v>-9.3142496538805464E-2</v>
      </c>
      <c r="N135" s="67">
        <v>-0.39385275151638122</v>
      </c>
      <c r="O135" s="67">
        <v>-0.1328104259229419</v>
      </c>
      <c r="P135" s="67">
        <v>-6.0349468554675822E-2</v>
      </c>
      <c r="Q135" s="67">
        <v>-0.30089306606789712</v>
      </c>
      <c r="R135" s="67">
        <v>-6.143395692408149E-2</v>
      </c>
      <c r="S135" s="67">
        <v>-0.11936341403652861</v>
      </c>
      <c r="T135" s="68">
        <v>-1.234543969385149E-2</v>
      </c>
      <c r="V135" s="33">
        <v>2032</v>
      </c>
      <c r="W135" s="67">
        <v>-9.2102385676289811E-2</v>
      </c>
      <c r="X135" s="67">
        <v>-0.39385179934672809</v>
      </c>
      <c r="Y135" s="67">
        <v>-0.1328082629296663</v>
      </c>
      <c r="Z135" s="67">
        <v>-6.0338766218700379E-2</v>
      </c>
      <c r="AA135" s="67">
        <v>-0.30088604474775937</v>
      </c>
      <c r="AB135" s="67">
        <v>-6.1419414550337059E-2</v>
      </c>
      <c r="AC135" s="67">
        <v>-0.11933190168591989</v>
      </c>
      <c r="AD135" s="68">
        <v>-1.2348187294686896E-2</v>
      </c>
      <c r="AF135" s="33">
        <v>2032</v>
      </c>
      <c r="AG135" s="67">
        <v>0</v>
      </c>
      <c r="AH135" s="67">
        <v>0</v>
      </c>
      <c r="AI135" s="67">
        <v>0</v>
      </c>
      <c r="AJ135" s="67">
        <v>0</v>
      </c>
      <c r="AK135" s="67">
        <v>0</v>
      </c>
      <c r="AL135" s="67">
        <v>0</v>
      </c>
      <c r="AM135" s="67">
        <v>0</v>
      </c>
      <c r="AN135" s="68">
        <v>0</v>
      </c>
      <c r="AP135" s="33">
        <v>2032</v>
      </c>
      <c r="AQ135" s="67">
        <v>-0.73642499025157537</v>
      </c>
      <c r="AR135" s="67">
        <v>-2.1365039015730503E-7</v>
      </c>
      <c r="AS135" s="67">
        <v>-5.6318819008360776E-7</v>
      </c>
      <c r="AT135" s="67">
        <v>-9.0009968166659959E-6</v>
      </c>
      <c r="AU135" s="67">
        <v>-8.137480367098604E-6</v>
      </c>
      <c r="AV135" s="67">
        <v>-1.2546261402013315E-5</v>
      </c>
      <c r="AW135" s="67">
        <v>-3.1787142491301879E-5</v>
      </c>
      <c r="AX135" s="68">
        <v>4.3714057833543762E-6</v>
      </c>
    </row>
    <row r="136" spans="2:50" outlineLevel="1" x14ac:dyDescent="0.25">
      <c r="L136" s="33">
        <v>2033</v>
      </c>
      <c r="M136" s="67">
        <v>-9.6148461432787546E-2</v>
      </c>
      <c r="N136" s="67">
        <v>-0.39338766086809562</v>
      </c>
      <c r="O136" s="67">
        <v>-0.13500068973527046</v>
      </c>
      <c r="P136" s="67">
        <v>-6.3511765382670116E-2</v>
      </c>
      <c r="Q136" s="67">
        <v>-0.30080649709912088</v>
      </c>
      <c r="R136" s="67">
        <v>-6.4539264573826416E-2</v>
      </c>
      <c r="S136" s="67">
        <v>-0.12303228036788727</v>
      </c>
      <c r="T136" s="68">
        <v>-1.5125679764100619E-2</v>
      </c>
      <c r="V136" s="33">
        <v>2033</v>
      </c>
      <c r="W136" s="67">
        <v>-9.5090168669354047E-2</v>
      </c>
      <c r="X136" s="67">
        <v>-0.39338023034271219</v>
      </c>
      <c r="Y136" s="67">
        <v>-0.13498781683604433</v>
      </c>
      <c r="Z136" s="67">
        <v>-6.3487543650893596E-2</v>
      </c>
      <c r="AA136" s="67">
        <v>-0.30079001643832848</v>
      </c>
      <c r="AB136" s="67">
        <v>-6.4511112796660997E-2</v>
      </c>
      <c r="AC136" s="67">
        <v>-0.12298661821125967</v>
      </c>
      <c r="AD136" s="68">
        <v>-1.5115630808414493E-2</v>
      </c>
      <c r="AF136" s="33">
        <v>2033</v>
      </c>
      <c r="AG136" s="67">
        <v>0</v>
      </c>
      <c r="AH136" s="67">
        <v>0</v>
      </c>
      <c r="AI136" s="67">
        <v>0</v>
      </c>
      <c r="AJ136" s="67">
        <v>0</v>
      </c>
      <c r="AK136" s="67">
        <v>0</v>
      </c>
      <c r="AL136" s="67">
        <v>0</v>
      </c>
      <c r="AM136" s="67">
        <v>0</v>
      </c>
      <c r="AN136" s="68">
        <v>0</v>
      </c>
      <c r="AP136" s="33">
        <v>2033</v>
      </c>
      <c r="AQ136" s="67">
        <v>-0.74459463463982312</v>
      </c>
      <c r="AR136" s="67">
        <v>-1.065783608666937E-5</v>
      </c>
      <c r="AS136" s="67">
        <v>-1.1921195173791865E-5</v>
      </c>
      <c r="AT136" s="67">
        <v>-2.2181827765366258E-5</v>
      </c>
      <c r="AU136" s="67">
        <v>-2.0522131932043663E-5</v>
      </c>
      <c r="AV136" s="67">
        <v>-2.5794616301588746E-5</v>
      </c>
      <c r="AW136" s="67">
        <v>-4.6438485317046307E-5</v>
      </c>
      <c r="AX136" s="68">
        <v>-7.531299517138379E-6</v>
      </c>
    </row>
    <row r="137" spans="2:50" outlineLevel="1" x14ac:dyDescent="0.25">
      <c r="L137" s="33">
        <v>2034</v>
      </c>
      <c r="M137" s="67">
        <v>-9.4124087696762837E-2</v>
      </c>
      <c r="N137" s="67">
        <v>-0.3872224914279746</v>
      </c>
      <c r="O137" s="67">
        <v>-0.13155940738030725</v>
      </c>
      <c r="P137" s="67">
        <v>-6.0796928156750085E-2</v>
      </c>
      <c r="Q137" s="67">
        <v>-0.29681230848530604</v>
      </c>
      <c r="R137" s="67">
        <v>-6.1624802087245301E-2</v>
      </c>
      <c r="S137" s="67">
        <v>-0.11028268898375204</v>
      </c>
      <c r="T137" s="68">
        <v>-1.2386090377891845E-2</v>
      </c>
      <c r="V137" s="32">
        <v>2034</v>
      </c>
      <c r="W137" s="67">
        <v>-9.306826462608575E-2</v>
      </c>
      <c r="X137" s="67">
        <v>-0.38721980763727049</v>
      </c>
      <c r="Y137" s="67">
        <v>-0.13155528837534536</v>
      </c>
      <c r="Z137" s="67">
        <v>-6.0783151586923045E-2</v>
      </c>
      <c r="AA137" s="67">
        <v>-0.29680301150671184</v>
      </c>
      <c r="AB137" s="67">
        <v>-6.1607362287942724E-2</v>
      </c>
      <c r="AC137" s="67">
        <v>-0.11024875815040125</v>
      </c>
      <c r="AD137" s="68">
        <v>-1.2385385636553004E-2</v>
      </c>
      <c r="AF137" s="32">
        <v>2034</v>
      </c>
      <c r="AG137" s="67">
        <v>0</v>
      </c>
      <c r="AH137" s="67">
        <v>0</v>
      </c>
      <c r="AI137" s="67">
        <v>0</v>
      </c>
      <c r="AJ137" s="67">
        <v>0</v>
      </c>
      <c r="AK137" s="67">
        <v>0</v>
      </c>
      <c r="AL137" s="67">
        <v>0</v>
      </c>
      <c r="AM137" s="67">
        <v>0</v>
      </c>
      <c r="AN137" s="68">
        <v>0</v>
      </c>
      <c r="AP137" s="32">
        <v>2034</v>
      </c>
      <c r="AQ137" s="67">
        <v>-0.74590215583521235</v>
      </c>
      <c r="AR137" s="67">
        <v>-3.0319072954476667E-6</v>
      </c>
      <c r="AS137" s="67">
        <v>-2.7721152250359538E-6</v>
      </c>
      <c r="AT137" s="67">
        <v>-1.2113900723753623E-5</v>
      </c>
      <c r="AU137" s="67">
        <v>-1.1144730144185822E-5</v>
      </c>
      <c r="AV137" s="67">
        <v>-1.5494216415334883E-5</v>
      </c>
      <c r="AW137" s="67">
        <v>-3.4018195709029087E-5</v>
      </c>
      <c r="AX137" s="68">
        <v>1.0471259375144371E-6</v>
      </c>
    </row>
    <row r="138" spans="2:50" outlineLevel="1" x14ac:dyDescent="0.25">
      <c r="L138" s="33">
        <v>2035</v>
      </c>
      <c r="M138" s="67">
        <v>-9.3208427126509341E-2</v>
      </c>
      <c r="N138" s="67">
        <v>-0.37990740573585613</v>
      </c>
      <c r="O138" s="67">
        <v>-0.12935934057316989</v>
      </c>
      <c r="P138" s="67">
        <v>-6.0521800828226446E-2</v>
      </c>
      <c r="Q138" s="67">
        <v>-0.29471261753529809</v>
      </c>
      <c r="R138" s="67">
        <v>-6.118013453549298E-2</v>
      </c>
      <c r="S138" s="67">
        <v>-7.7095114505397189E-2</v>
      </c>
      <c r="T138" s="68">
        <v>-1.1647072273403558E-2</v>
      </c>
      <c r="V138" s="33">
        <v>2035</v>
      </c>
      <c r="W138" s="67">
        <v>-9.2155000118257835E-2</v>
      </c>
      <c r="X138" s="67">
        <v>-0.37990315459122859</v>
      </c>
      <c r="Y138" s="67">
        <v>-0.12935334164321299</v>
      </c>
      <c r="Z138" s="67">
        <v>-6.0505547061014853E-2</v>
      </c>
      <c r="AA138" s="67">
        <v>-0.29470151872047423</v>
      </c>
      <c r="AB138" s="67">
        <v>-6.1160313974103597E-2</v>
      </c>
      <c r="AC138" s="67">
        <v>-7.7057958839177987E-2</v>
      </c>
      <c r="AD138" s="68">
        <v>-1.1643678597184959E-2</v>
      </c>
      <c r="AF138" s="33">
        <v>2035</v>
      </c>
      <c r="AG138" s="67">
        <v>0</v>
      </c>
      <c r="AH138" s="67">
        <v>0</v>
      </c>
      <c r="AI138" s="67">
        <v>0</v>
      </c>
      <c r="AJ138" s="67">
        <v>0</v>
      </c>
      <c r="AK138" s="67">
        <v>0</v>
      </c>
      <c r="AL138" s="67">
        <v>0</v>
      </c>
      <c r="AM138" s="67">
        <v>0</v>
      </c>
      <c r="AN138" s="68">
        <v>0</v>
      </c>
      <c r="AP138" s="33">
        <v>2035</v>
      </c>
      <c r="AQ138" s="67">
        <v>-0.74190736495562148</v>
      </c>
      <c r="AR138" s="67">
        <v>-5.6681317759377237E-6</v>
      </c>
      <c r="AS138" s="67">
        <v>-5.0416854683321688E-6</v>
      </c>
      <c r="AT138" s="67">
        <v>-1.4845660958107132E-5</v>
      </c>
      <c r="AU138" s="67">
        <v>-1.3750383155763934E-5</v>
      </c>
      <c r="AV138" s="67">
        <v>-1.813879739298585E-5</v>
      </c>
      <c r="AW138" s="67">
        <v>-3.6306915934813944E-5</v>
      </c>
      <c r="AX138" s="68">
        <v>-1.7182680398519778E-6</v>
      </c>
    </row>
    <row r="139" spans="2:50" outlineLevel="1" x14ac:dyDescent="0.25">
      <c r="L139" s="33">
        <v>2036</v>
      </c>
      <c r="M139" s="67">
        <v>-8.9751780901724976E-2</v>
      </c>
      <c r="N139" s="67">
        <v>-0.36894151578146972</v>
      </c>
      <c r="O139" s="67">
        <v>-0.12451878755810075</v>
      </c>
      <c r="P139" s="67">
        <v>-5.8442876971460556E-2</v>
      </c>
      <c r="Q139" s="67">
        <v>-0.29137515245500134</v>
      </c>
      <c r="R139" s="67">
        <v>-5.8864901058480412E-2</v>
      </c>
      <c r="S139" s="67">
        <v>-7.6532114774546023E-2</v>
      </c>
      <c r="T139" s="68">
        <v>-9.1401486067739235E-3</v>
      </c>
      <c r="V139" s="33">
        <v>2036</v>
      </c>
      <c r="W139" s="67">
        <v>-8.8722798380903023E-2</v>
      </c>
      <c r="X139" s="67">
        <v>-0.36894077312468065</v>
      </c>
      <c r="Y139" s="67">
        <v>-0.12451924310442297</v>
      </c>
      <c r="Z139" s="67">
        <v>-5.8434665216570592E-2</v>
      </c>
      <c r="AA139" s="67">
        <v>-0.29136963901835822</v>
      </c>
      <c r="AB139" s="67">
        <v>-5.8853384578719692E-2</v>
      </c>
      <c r="AC139" s="67">
        <v>-7.6505081853296519E-2</v>
      </c>
      <c r="AD139" s="68">
        <v>-9.1438126284022481E-3</v>
      </c>
      <c r="AF139" s="33">
        <v>2036</v>
      </c>
      <c r="AG139" s="67">
        <v>0</v>
      </c>
      <c r="AH139" s="67">
        <v>0</v>
      </c>
      <c r="AI139" s="67">
        <v>0</v>
      </c>
      <c r="AJ139" s="67">
        <v>0</v>
      </c>
      <c r="AK139" s="67">
        <v>0</v>
      </c>
      <c r="AL139" s="67">
        <v>0</v>
      </c>
      <c r="AM139" s="67">
        <v>0</v>
      </c>
      <c r="AN139" s="68">
        <v>0</v>
      </c>
      <c r="AP139" s="33">
        <v>2036</v>
      </c>
      <c r="AQ139" s="67">
        <v>-0.7256887487656758</v>
      </c>
      <c r="AR139" s="67">
        <v>-2.2921437992096116E-7</v>
      </c>
      <c r="AS139" s="67">
        <v>1.6408854808247497E-6</v>
      </c>
      <c r="AT139" s="67">
        <v>-7.1387597838645789E-6</v>
      </c>
      <c r="AU139" s="67">
        <v>-6.5518343854709116E-6</v>
      </c>
      <c r="AV139" s="67">
        <v>-1.0204652851175666E-5</v>
      </c>
      <c r="AW139" s="67">
        <v>-2.6498207784442229E-5</v>
      </c>
      <c r="AX139" s="68">
        <v>4.7376823248956867E-6</v>
      </c>
    </row>
    <row r="140" spans="2:50" outlineLevel="1" x14ac:dyDescent="0.25">
      <c r="L140" s="33">
        <v>2037</v>
      </c>
      <c r="M140" s="67">
        <v>-8.9421761749768791E-2</v>
      </c>
      <c r="N140" s="67">
        <v>-0.36214487160897924</v>
      </c>
      <c r="O140" s="67">
        <v>-0.12319377418405664</v>
      </c>
      <c r="P140" s="67">
        <v>-5.9861613222859766E-2</v>
      </c>
      <c r="Q140" s="67">
        <v>-0.29048753420943063</v>
      </c>
      <c r="R140" s="67">
        <v>-6.0428570044710694E-2</v>
      </c>
      <c r="S140" s="67">
        <v>-7.9215249486107586E-2</v>
      </c>
      <c r="T140" s="68">
        <v>-9.6827323687657119E-3</v>
      </c>
      <c r="V140" s="33">
        <v>2037</v>
      </c>
      <c r="W140" s="67">
        <v>-8.8401211815125058E-2</v>
      </c>
      <c r="X140" s="67">
        <v>-0.36213933660068531</v>
      </c>
      <c r="Y140" s="67">
        <v>-0.12318727427287912</v>
      </c>
      <c r="Z140" s="67">
        <v>-5.9844870922391769E-2</v>
      </c>
      <c r="AA140" s="67">
        <v>-0.29047595590028352</v>
      </c>
      <c r="AB140" s="67">
        <v>-6.0408540237447461E-2</v>
      </c>
      <c r="AC140" s="67">
        <v>-7.9179432518696302E-2</v>
      </c>
      <c r="AD140" s="68">
        <v>-9.6780934776605765E-3</v>
      </c>
      <c r="AF140" s="33">
        <v>2037</v>
      </c>
      <c r="AG140" s="67">
        <v>0</v>
      </c>
      <c r="AH140" s="67">
        <v>0</v>
      </c>
      <c r="AI140" s="67">
        <v>0</v>
      </c>
      <c r="AJ140" s="67">
        <v>0</v>
      </c>
      <c r="AK140" s="67">
        <v>0</v>
      </c>
      <c r="AL140" s="67">
        <v>0</v>
      </c>
      <c r="AM140" s="67">
        <v>0</v>
      </c>
      <c r="AN140" s="68">
        <v>0</v>
      </c>
      <c r="AP140" s="33">
        <v>2037</v>
      </c>
      <c r="AQ140" s="67">
        <v>-0.71504375114579766</v>
      </c>
      <c r="AR140" s="67">
        <v>-7.7156820329493669E-6</v>
      </c>
      <c r="AS140" s="67">
        <v>-5.9358138411180761E-6</v>
      </c>
      <c r="AT140" s="67">
        <v>-1.5773033073096521E-5</v>
      </c>
      <c r="AU140" s="67">
        <v>-1.4695449719326348E-5</v>
      </c>
      <c r="AV140" s="67">
        <v>-1.8878297290858548E-5</v>
      </c>
      <c r="AW140" s="67">
        <v>-3.5599831200827659E-5</v>
      </c>
      <c r="AX140" s="68">
        <v>-3.2229474974387884E-6</v>
      </c>
    </row>
    <row r="141" spans="2:50" outlineLevel="1" x14ac:dyDescent="0.25">
      <c r="L141" s="33">
        <v>2038</v>
      </c>
      <c r="M141" s="67">
        <v>-8.8169538267169556E-2</v>
      </c>
      <c r="N141" s="67">
        <v>-0.35395687604145143</v>
      </c>
      <c r="O141" s="67">
        <v>-0.12057206568817103</v>
      </c>
      <c r="P141" s="67">
        <v>-6.0234960120525316E-2</v>
      </c>
      <c r="Q141" s="67">
        <v>-0.28884980058087717</v>
      </c>
      <c r="R141" s="67">
        <v>-6.1014816844225606E-2</v>
      </c>
      <c r="S141" s="67">
        <v>-1.0730334129584573E-2</v>
      </c>
      <c r="T141" s="68">
        <v>-9.633545201788607E-3</v>
      </c>
      <c r="V141" s="32">
        <v>2038</v>
      </c>
      <c r="W141" s="67">
        <v>-8.7085268722140396E-2</v>
      </c>
      <c r="X141" s="67">
        <v>-0.35394859597548611</v>
      </c>
      <c r="Y141" s="67">
        <v>-0.12056199490183084</v>
      </c>
      <c r="Z141" s="67">
        <v>-6.0214076218291113E-2</v>
      </c>
      <c r="AA141" s="67">
        <v>-0.2888352228427048</v>
      </c>
      <c r="AB141" s="67">
        <v>-6.0990734306870631E-2</v>
      </c>
      <c r="AC141" s="67">
        <v>-1.0687742045958459E-2</v>
      </c>
      <c r="AD141" s="68">
        <v>-9.624665741829852E-3</v>
      </c>
      <c r="AF141" s="32">
        <v>2038</v>
      </c>
      <c r="AG141" s="67">
        <v>0</v>
      </c>
      <c r="AH141" s="67">
        <v>0</v>
      </c>
      <c r="AI141" s="67">
        <v>0</v>
      </c>
      <c r="AJ141" s="67">
        <v>0</v>
      </c>
      <c r="AK141" s="67">
        <v>0</v>
      </c>
      <c r="AL141" s="67">
        <v>0</v>
      </c>
      <c r="AM141" s="67">
        <v>0</v>
      </c>
      <c r="AN141" s="68">
        <v>0</v>
      </c>
      <c r="AP141" s="32">
        <v>2038</v>
      </c>
      <c r="AQ141" s="67">
        <v>-0.70022491413004118</v>
      </c>
      <c r="AR141" s="67">
        <v>-1.1917497097280183E-5</v>
      </c>
      <c r="AS141" s="67">
        <v>-9.9261250295912262E-6</v>
      </c>
      <c r="AT141" s="67">
        <v>-2.0137476918868913E-5</v>
      </c>
      <c r="AU141" s="67">
        <v>-1.8834217738850079E-5</v>
      </c>
      <c r="AV141" s="67">
        <v>-2.3222673612210976E-5</v>
      </c>
      <c r="AW141" s="67">
        <v>-3.9759867431321538E-5</v>
      </c>
      <c r="AX141" s="68">
        <v>-7.4254975178655869E-6</v>
      </c>
    </row>
    <row r="142" spans="2:50" outlineLevel="1" x14ac:dyDescent="0.25">
      <c r="L142" s="33">
        <v>2039</v>
      </c>
      <c r="M142" s="67">
        <v>-8.6488735595414923E-2</v>
      </c>
      <c r="N142" s="67">
        <v>-0.34579684490506235</v>
      </c>
      <c r="O142" s="67">
        <v>-0.11725100714947445</v>
      </c>
      <c r="P142" s="67">
        <v>-5.9672312674659445E-2</v>
      </c>
      <c r="Q142" s="67">
        <v>-0.28651324723258453</v>
      </c>
      <c r="R142" s="67">
        <v>-6.0460490759670527E-2</v>
      </c>
      <c r="S142" s="67">
        <v>-9.5590960230580446E-3</v>
      </c>
      <c r="T142" s="68">
        <v>-8.3589594755708596E-3</v>
      </c>
      <c r="V142" s="33">
        <v>2039</v>
      </c>
      <c r="W142" s="67">
        <v>-8.524803941078607E-2</v>
      </c>
      <c r="X142" s="67">
        <v>-0.34578897537199627</v>
      </c>
      <c r="Y142" s="67">
        <v>-0.11724218415098808</v>
      </c>
      <c r="Z142" s="67">
        <v>-5.9653200536477602E-2</v>
      </c>
      <c r="AA142" s="67">
        <v>-0.28649985462862182</v>
      </c>
      <c r="AB142" s="67">
        <v>-6.0438337015086163E-2</v>
      </c>
      <c r="AC142" s="67">
        <v>-9.5194933186548703E-3</v>
      </c>
      <c r="AD142" s="68">
        <v>-8.3513633316345537E-3</v>
      </c>
      <c r="AF142" s="33">
        <v>2039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8">
        <v>0</v>
      </c>
      <c r="AP142" s="33">
        <v>2039</v>
      </c>
      <c r="AQ142" s="67">
        <v>-0.68599341143067272</v>
      </c>
      <c r="AR142" s="67">
        <v>-1.124044169209526E-5</v>
      </c>
      <c r="AS142" s="67">
        <v>-8.7134644218833657E-6</v>
      </c>
      <c r="AT142" s="67">
        <v>-1.8555896275862516E-5</v>
      </c>
      <c r="AU142" s="67">
        <v>-1.7378090769182286E-5</v>
      </c>
      <c r="AV142" s="67">
        <v>-2.1518416374100013E-5</v>
      </c>
      <c r="AW142" s="67">
        <v>-3.7163616145030609E-5</v>
      </c>
      <c r="AX142" s="68">
        <v>-6.3496998639056557E-6</v>
      </c>
    </row>
    <row r="143" spans="2:50" outlineLevel="1" x14ac:dyDescent="0.25">
      <c r="L143" s="33">
        <v>2040</v>
      </c>
      <c r="M143" s="67">
        <v>-8.4282668531073135E-2</v>
      </c>
      <c r="N143" s="67">
        <v>-0.33621169787426286</v>
      </c>
      <c r="O143" s="67">
        <v>-0.1132575007559079</v>
      </c>
      <c r="P143" s="67">
        <v>-4.7162032322155878E-2</v>
      </c>
      <c r="Q143" s="67">
        <v>-0.28370546265057717</v>
      </c>
      <c r="R143" s="67">
        <v>-6.5749971105558691E-3</v>
      </c>
      <c r="S143" s="67">
        <v>-7.7564264210348011E-3</v>
      </c>
      <c r="T143" s="68">
        <v>-6.6181720043213543E-3</v>
      </c>
      <c r="V143" s="33">
        <v>2040</v>
      </c>
      <c r="W143" s="67">
        <v>-8.267411398042035E-2</v>
      </c>
      <c r="X143" s="67">
        <v>-0.33620520197929715</v>
      </c>
      <c r="Y143" s="67">
        <v>-0.11325126986885814</v>
      </c>
      <c r="Z143" s="67">
        <v>-4.7146221148569811E-2</v>
      </c>
      <c r="AA143" s="67">
        <v>-0.28369449698130889</v>
      </c>
      <c r="AB143" s="67">
        <v>-6.5554567545894615E-3</v>
      </c>
      <c r="AC143" s="67">
        <v>-7.7217475049780049E-3</v>
      </c>
      <c r="AD143" s="68">
        <v>-6.613537038173356E-3</v>
      </c>
      <c r="AF143" s="33">
        <v>2040</v>
      </c>
      <c r="AG143" s="67">
        <v>0</v>
      </c>
      <c r="AH143" s="67">
        <v>0</v>
      </c>
      <c r="AI143" s="67">
        <v>0</v>
      </c>
      <c r="AJ143" s="67">
        <v>0</v>
      </c>
      <c r="AK143" s="67">
        <v>0</v>
      </c>
      <c r="AL143" s="67">
        <v>0</v>
      </c>
      <c r="AM143" s="67">
        <v>0</v>
      </c>
      <c r="AN143" s="68">
        <v>0</v>
      </c>
      <c r="AP143" s="33">
        <v>2040</v>
      </c>
      <c r="AQ143" s="67">
        <v>-0.67018971333691546</v>
      </c>
      <c r="AR143" s="67">
        <v>-9.1608136394416562E-6</v>
      </c>
      <c r="AS143" s="67">
        <v>-6.079944977810392E-6</v>
      </c>
      <c r="AT143" s="67">
        <v>-1.5250390161036798E-5</v>
      </c>
      <c r="AU143" s="67">
        <v>-1.4309741865892178E-5</v>
      </c>
      <c r="AV143" s="67">
        <v>-1.8108346871104075E-5</v>
      </c>
      <c r="AW143" s="67">
        <v>-3.2780277505528588E-5</v>
      </c>
      <c r="AX143" s="68">
        <v>-3.6921461330496896E-6</v>
      </c>
    </row>
    <row r="144" spans="2:50" outlineLevel="1" x14ac:dyDescent="0.25">
      <c r="L144" s="33">
        <v>2041</v>
      </c>
      <c r="M144" s="67">
        <v>-8.3041902738657303E-2</v>
      </c>
      <c r="N144" s="67">
        <v>-0.33156270319575842</v>
      </c>
      <c r="O144" s="67">
        <v>-0.11051734662020352</v>
      </c>
      <c r="P144" s="67">
        <v>-3.2861326345701825E-2</v>
      </c>
      <c r="Q144" s="67">
        <v>-0.28469813691992596</v>
      </c>
      <c r="R144" s="67">
        <v>-5.2946415555369386E-3</v>
      </c>
      <c r="S144" s="67">
        <v>-6.2437046707548571E-3</v>
      </c>
      <c r="T144" s="68">
        <v>-4.6950354013386431E-3</v>
      </c>
      <c r="V144" s="33">
        <v>2041</v>
      </c>
      <c r="W144" s="67">
        <v>-8.0957020913509092E-2</v>
      </c>
      <c r="X144" s="67">
        <v>-0.33155739840269838</v>
      </c>
      <c r="Y144" s="67">
        <v>-0.11051305143899237</v>
      </c>
      <c r="Z144" s="67">
        <v>-3.2848011889081374E-2</v>
      </c>
      <c r="AA144" s="67">
        <v>-0.28468905345203899</v>
      </c>
      <c r="AB144" s="67">
        <v>-5.2780593931084363E-3</v>
      </c>
      <c r="AC144" s="67">
        <v>-6.212994463928978E-3</v>
      </c>
      <c r="AD144" s="68">
        <v>-4.6924898661607761E-3</v>
      </c>
      <c r="AF144" s="33">
        <v>2041</v>
      </c>
      <c r="AG144" s="67">
        <v>0</v>
      </c>
      <c r="AH144" s="67">
        <v>0</v>
      </c>
      <c r="AI144" s="67">
        <v>0</v>
      </c>
      <c r="AJ144" s="67">
        <v>0</v>
      </c>
      <c r="AK144" s="67">
        <v>0</v>
      </c>
      <c r="AL144" s="67">
        <v>0</v>
      </c>
      <c r="AM144" s="67">
        <v>0</v>
      </c>
      <c r="AN144" s="68">
        <v>0</v>
      </c>
      <c r="AP144" s="33">
        <v>2041</v>
      </c>
      <c r="AQ144" s="67">
        <v>-0.6629404196221288</v>
      </c>
      <c r="AR144" s="67">
        <v>-7.448421803668559E-6</v>
      </c>
      <c r="AS144" s="67">
        <v>-4.1259829790529778E-6</v>
      </c>
      <c r="AT144" s="67">
        <v>-1.2694718700689833E-5</v>
      </c>
      <c r="AU144" s="67">
        <v>-1.1922477571646439E-5</v>
      </c>
      <c r="AV144" s="67">
        <v>-1.5472190883492054E-5</v>
      </c>
      <c r="AW144" s="67">
        <v>-2.9231925777417622E-5</v>
      </c>
      <c r="AX144" s="68">
        <v>-1.8193111790409944E-6</v>
      </c>
    </row>
    <row r="145" spans="12:50" outlineLevel="1" x14ac:dyDescent="0.25">
      <c r="L145" s="33">
        <v>2042</v>
      </c>
      <c r="M145" s="67">
        <v>-8.2736458516719624E-2</v>
      </c>
      <c r="N145" s="67">
        <v>-0.33189093347800158</v>
      </c>
      <c r="O145" s="67">
        <v>-0.1080385127664969</v>
      </c>
      <c r="P145" s="67">
        <v>-3.2446930618681424E-2</v>
      </c>
      <c r="Q145" s="67">
        <v>-0.28990453617643996</v>
      </c>
      <c r="R145" s="67">
        <v>-4.1229200061851934E-3</v>
      </c>
      <c r="S145" s="67">
        <v>-4.8544808291970387E-3</v>
      </c>
      <c r="T145" s="68">
        <v>-3.3855490619576489E-3</v>
      </c>
      <c r="V145" s="32">
        <v>2042</v>
      </c>
      <c r="W145" s="67">
        <v>-7.9214750088925534E-2</v>
      </c>
      <c r="X145" s="67">
        <v>-0.33188515521175577</v>
      </c>
      <c r="Y145" s="67">
        <v>-0.10803358483225933</v>
      </c>
      <c r="Z145" s="67">
        <v>-3.2433228308268669E-2</v>
      </c>
      <c r="AA145" s="67">
        <v>-0.28989522924849875</v>
      </c>
      <c r="AB145" s="67">
        <v>-4.106040585162396E-3</v>
      </c>
      <c r="AC145" s="67">
        <v>-4.8240102147755204E-3</v>
      </c>
      <c r="AD145" s="68">
        <v>-3.3822946572871215E-3</v>
      </c>
      <c r="AF145" s="32">
        <v>2042</v>
      </c>
      <c r="AG145" s="67">
        <v>0</v>
      </c>
      <c r="AH145" s="67">
        <v>0</v>
      </c>
      <c r="AI145" s="67">
        <v>0</v>
      </c>
      <c r="AJ145" s="67">
        <v>0</v>
      </c>
      <c r="AK145" s="67">
        <v>0</v>
      </c>
      <c r="AL145" s="67">
        <v>0</v>
      </c>
      <c r="AM145" s="67">
        <v>0</v>
      </c>
      <c r="AN145" s="68">
        <v>0</v>
      </c>
      <c r="AP145" s="32">
        <v>2042</v>
      </c>
      <c r="AQ145" s="67">
        <v>-0.65483309588741501</v>
      </c>
      <c r="AR145" s="67">
        <v>-8.3059784921069024E-6</v>
      </c>
      <c r="AS145" s="67">
        <v>-4.9836115580959017E-6</v>
      </c>
      <c r="AT145" s="67">
        <v>-1.3318709279785956E-5</v>
      </c>
      <c r="AU145" s="67">
        <v>-1.2426620911720754E-5</v>
      </c>
      <c r="AV145" s="67">
        <v>-1.6027894970571666E-5</v>
      </c>
      <c r="AW145" s="67">
        <v>-2.9350802408734111E-5</v>
      </c>
      <c r="AX145" s="68">
        <v>-2.6815064162466484E-6</v>
      </c>
    </row>
    <row r="146" spans="12:50" outlineLevel="1" x14ac:dyDescent="0.25">
      <c r="L146" s="33">
        <v>2043</v>
      </c>
      <c r="M146" s="67">
        <v>-9.767349251567059E-2</v>
      </c>
      <c r="N146" s="67">
        <v>-0.32690047296977609</v>
      </c>
      <c r="O146" s="67">
        <v>-0.10757381123429055</v>
      </c>
      <c r="P146" s="67">
        <v>-1.8354053168678774E-3</v>
      </c>
      <c r="Q146" s="67">
        <v>-0.28924666616307371</v>
      </c>
      <c r="R146" s="67">
        <v>-1.8910591444414315E-3</v>
      </c>
      <c r="S146" s="67">
        <v>-2.2674477563369155E-3</v>
      </c>
      <c r="T146" s="68">
        <v>-1.5049757238186912E-3</v>
      </c>
      <c r="V146" s="33">
        <v>2043</v>
      </c>
      <c r="W146" s="67">
        <v>-7.711889233725866E-2</v>
      </c>
      <c r="X146" s="67">
        <v>-0.3268950525931178</v>
      </c>
      <c r="Y146" s="67">
        <v>-0.1075694839386474</v>
      </c>
      <c r="Z146" s="67">
        <v>-1.8223829888470711E-3</v>
      </c>
      <c r="AA146" s="67">
        <v>-0.28923807306561311</v>
      </c>
      <c r="AB146" s="67">
        <v>-1.8753744783824855E-3</v>
      </c>
      <c r="AC146" s="67">
        <v>-2.2387886977768279E-3</v>
      </c>
      <c r="AD146" s="68">
        <v>-1.5023928402968512E-3</v>
      </c>
      <c r="AF146" s="33">
        <v>2043</v>
      </c>
      <c r="AG146" s="67">
        <v>0</v>
      </c>
      <c r="AH146" s="67">
        <v>0</v>
      </c>
      <c r="AI146" s="67">
        <v>0</v>
      </c>
      <c r="AJ146" s="67">
        <v>0</v>
      </c>
      <c r="AK146" s="67">
        <v>0</v>
      </c>
      <c r="AL146" s="67">
        <v>0</v>
      </c>
      <c r="AM146" s="67">
        <v>0</v>
      </c>
      <c r="AN146" s="68">
        <v>0</v>
      </c>
      <c r="AP146" s="33">
        <v>2043</v>
      </c>
      <c r="AQ146" s="67">
        <v>-0.64968351173937022</v>
      </c>
      <c r="AR146" s="67">
        <v>-8.0250183940311359E-6</v>
      </c>
      <c r="AS146" s="67">
        <v>-4.6008361465066372E-6</v>
      </c>
      <c r="AT146" s="67">
        <v>-1.2653509296245424E-5</v>
      </c>
      <c r="AU146" s="67">
        <v>-1.1793009917160369E-5</v>
      </c>
      <c r="AV146" s="67">
        <v>-1.5294531656495636E-5</v>
      </c>
      <c r="AW146" s="67">
        <v>-2.8153279545861665E-5</v>
      </c>
      <c r="AX146" s="68">
        <v>-2.313500494510734E-6</v>
      </c>
    </row>
    <row r="147" spans="12:50" outlineLevel="1" x14ac:dyDescent="0.25">
      <c r="L147" s="33">
        <v>2044</v>
      </c>
      <c r="M147" s="67">
        <v>-0.64116138220516006</v>
      </c>
      <c r="N147" s="67">
        <v>-0.32368737499630307</v>
      </c>
      <c r="O147" s="67">
        <v>-0.10622549940665293</v>
      </c>
      <c r="P147" s="67">
        <v>-7.4985554244610952E-4</v>
      </c>
      <c r="Q147" s="67">
        <v>-0.28886832769870274</v>
      </c>
      <c r="R147" s="67">
        <v>-7.7927679948697204E-4</v>
      </c>
      <c r="S147" s="67">
        <v>-9.6098847473924387E-4</v>
      </c>
      <c r="T147" s="68">
        <v>-5.9028096317326195E-4</v>
      </c>
      <c r="V147" s="33">
        <v>2044</v>
      </c>
      <c r="W147" s="67">
        <v>-5.2452176198192202E-4</v>
      </c>
      <c r="X147" s="67">
        <v>-0.3236862216592411</v>
      </c>
      <c r="Y147" s="67">
        <v>-0.10622730610721021</v>
      </c>
      <c r="Z147" s="67">
        <v>-7.4493690093868636E-4</v>
      </c>
      <c r="AA147" s="67">
        <v>-0.28886515284757941</v>
      </c>
      <c r="AB147" s="67">
        <v>-7.7189438018188117E-4</v>
      </c>
      <c r="AC147" s="67">
        <v>-9.420570252099969E-4</v>
      </c>
      <c r="AD147" s="68">
        <v>-5.9462112140229451E-4</v>
      </c>
      <c r="AF147" s="33">
        <v>2044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8">
        <v>0</v>
      </c>
      <c r="AP147" s="33">
        <v>2044</v>
      </c>
      <c r="AQ147" s="67">
        <v>-0.64100231819448084</v>
      </c>
      <c r="AR147" s="67">
        <v>-1.6460784414418228E-6</v>
      </c>
      <c r="AS147" s="67">
        <v>2.1025296550458705E-6</v>
      </c>
      <c r="AT147" s="67">
        <v>-4.7823799546042878E-6</v>
      </c>
      <c r="AU147" s="67">
        <v>-4.3566328769006901E-6</v>
      </c>
      <c r="AV147" s="67">
        <v>-7.2362600618269823E-6</v>
      </c>
      <c r="AW147" s="67">
        <v>-1.8734320003765959E-5</v>
      </c>
      <c r="AX147" s="68">
        <v>4.4327914285879899E-6</v>
      </c>
    </row>
    <row r="148" spans="12:50" outlineLevel="1" x14ac:dyDescent="0.25">
      <c r="L148" s="33">
        <v>2045</v>
      </c>
      <c r="M148" s="67">
        <v>-0.63752656444217337</v>
      </c>
      <c r="N148" s="67">
        <v>-0.3225885577907458</v>
      </c>
      <c r="O148" s="67">
        <v>-0.10580173248916946</v>
      </c>
      <c r="P148" s="67">
        <v>-4.9332203285734622E-4</v>
      </c>
      <c r="Q148" s="67">
        <v>-4.6200860179090864E-4</v>
      </c>
      <c r="R148" s="67">
        <v>-5.1235499062163292E-4</v>
      </c>
      <c r="S148" s="67">
        <v>-6.2893380921813513E-4</v>
      </c>
      <c r="T148" s="68">
        <v>-3.8957561365293714E-4</v>
      </c>
      <c r="V148" s="33">
        <v>2045</v>
      </c>
      <c r="W148" s="67">
        <v>-3.4722111954699209E-4</v>
      </c>
      <c r="X148" s="67">
        <v>-0.32258653423781325</v>
      </c>
      <c r="Y148" s="67">
        <v>-0.10580227158040079</v>
      </c>
      <c r="Z148" s="67">
        <v>-4.8701072996537587E-4</v>
      </c>
      <c r="AA148" s="67">
        <v>-4.5622279790891174E-4</v>
      </c>
      <c r="AB148" s="67">
        <v>-5.0364377892608836E-4</v>
      </c>
      <c r="AC148" s="67">
        <v>-6.0887474423354515E-4</v>
      </c>
      <c r="AD148" s="68">
        <v>-3.9243823267631761E-4</v>
      </c>
      <c r="AF148" s="33">
        <v>2045</v>
      </c>
      <c r="AG148" s="67">
        <v>0</v>
      </c>
      <c r="AH148" s="67">
        <v>0</v>
      </c>
      <c r="AI148" s="67">
        <v>0</v>
      </c>
      <c r="AJ148" s="67">
        <v>0</v>
      </c>
      <c r="AK148" s="67">
        <v>0</v>
      </c>
      <c r="AL148" s="67">
        <v>0</v>
      </c>
      <c r="AM148" s="67">
        <v>0</v>
      </c>
      <c r="AN148" s="68">
        <v>0</v>
      </c>
      <c r="AP148" s="33">
        <v>2045</v>
      </c>
      <c r="AQ148" s="67">
        <v>-0.63741940234196992</v>
      </c>
      <c r="AR148" s="67">
        <v>-3.0054233547405218E-6</v>
      </c>
      <c r="AS148" s="67">
        <v>6.5820710970498908E-7</v>
      </c>
      <c r="AT148" s="67">
        <v>-6.2216770327916393E-6</v>
      </c>
      <c r="AU148" s="67">
        <v>-5.7015101621038511E-6</v>
      </c>
      <c r="AV148" s="67">
        <v>-8.6155112631880471E-6</v>
      </c>
      <c r="AW148" s="67">
        <v>-1.993160808355654E-5</v>
      </c>
      <c r="AX148" s="68">
        <v>2.9248838477879957E-6</v>
      </c>
    </row>
    <row r="149" spans="12:50" outlineLevel="1" x14ac:dyDescent="0.25">
      <c r="L149" s="33">
        <v>2046</v>
      </c>
      <c r="M149" s="67">
        <v>-0.63441149175827083</v>
      </c>
      <c r="N149" s="67">
        <v>-0.32225906629980183</v>
      </c>
      <c r="O149" s="67">
        <v>-0.10527750659732527</v>
      </c>
      <c r="P149" s="67">
        <v>-9.5567599054269259E-5</v>
      </c>
      <c r="Q149" s="67">
        <v>-8.936200839038122E-5</v>
      </c>
      <c r="R149" s="67">
        <v>-1.0162051442608178E-4</v>
      </c>
      <c r="S149" s="67">
        <v>-1.3504674055397903E-4</v>
      </c>
      <c r="T149" s="68">
        <v>-6.6664884016409687E-5</v>
      </c>
      <c r="V149" s="32">
        <v>2046</v>
      </c>
      <c r="W149" s="67">
        <v>-6.5448822079261504E-5</v>
      </c>
      <c r="X149" s="67">
        <v>-0.32225973435797595</v>
      </c>
      <c r="Y149" s="67">
        <v>-0.10528186977914344</v>
      </c>
      <c r="Z149" s="67">
        <v>-9.420100706714063E-5</v>
      </c>
      <c r="AA149" s="67">
        <v>-8.8239725106964428E-5</v>
      </c>
      <c r="AB149" s="67">
        <v>-9.7969643279682828E-5</v>
      </c>
      <c r="AC149" s="67">
        <v>-1.2083511220373211E-4</v>
      </c>
      <c r="AD149" s="68">
        <v>-7.3797233181238653E-5</v>
      </c>
      <c r="AF149" s="32">
        <v>2046</v>
      </c>
      <c r="AG149" s="67">
        <v>0</v>
      </c>
      <c r="AH149" s="67">
        <v>0</v>
      </c>
      <c r="AI149" s="67">
        <v>0</v>
      </c>
      <c r="AJ149" s="67">
        <v>0</v>
      </c>
      <c r="AK149" s="67">
        <v>0</v>
      </c>
      <c r="AL149" s="67">
        <v>0</v>
      </c>
      <c r="AM149" s="67">
        <v>0</v>
      </c>
      <c r="AN149" s="68">
        <v>0</v>
      </c>
      <c r="AP149" s="32">
        <v>2046</v>
      </c>
      <c r="AQ149" s="67">
        <v>-0.63439099229381779</v>
      </c>
      <c r="AR149" s="67">
        <v>1.0331411246511379E-6</v>
      </c>
      <c r="AS149" s="67">
        <v>4.8854753551541563E-6</v>
      </c>
      <c r="AT149" s="67">
        <v>-1.3507349040375871E-6</v>
      </c>
      <c r="AU149" s="67">
        <v>-1.1073732519850665E-6</v>
      </c>
      <c r="AV149" s="67">
        <v>-3.6336594321229043E-6</v>
      </c>
      <c r="AW149" s="67">
        <v>-1.4187569419510382E-5</v>
      </c>
      <c r="AX149" s="68">
        <v>7.1423549401483655E-6</v>
      </c>
    </row>
    <row r="150" spans="12:50" outlineLevel="1" x14ac:dyDescent="0.25">
      <c r="L150" s="33">
        <v>2047</v>
      </c>
      <c r="M150" s="34">
        <v>-0.63260236343485454</v>
      </c>
      <c r="N150" s="34">
        <v>-8.0849510369906952E-6</v>
      </c>
      <c r="O150" s="34">
        <v>-4.6489630187718234E-6</v>
      </c>
      <c r="P150" s="34">
        <v>-1.1998988039385594E-5</v>
      </c>
      <c r="Q150" s="34">
        <v>-1.1149693418532891E-5</v>
      </c>
      <c r="R150" s="34">
        <v>-1.4402810730174131E-5</v>
      </c>
      <c r="S150" s="34">
        <v>-2.6187653868969818E-5</v>
      </c>
      <c r="T150" s="35">
        <v>-2.3174878583942515E-6</v>
      </c>
      <c r="V150" s="33">
        <v>2047</v>
      </c>
      <c r="W150" s="34">
        <v>-2.8731753021205009E-7</v>
      </c>
      <c r="X150" s="34">
        <v>-3.6908721745554374E-7</v>
      </c>
      <c r="Y150" s="34">
        <v>-3.4430841466814854E-7</v>
      </c>
      <c r="Z150" s="34">
        <v>-4.6305129031143366E-7</v>
      </c>
      <c r="AA150" s="34">
        <v>-4.3411022176975678E-7</v>
      </c>
      <c r="AB150" s="34">
        <v>-4.9347420261192099E-7</v>
      </c>
      <c r="AC150" s="34">
        <v>-6.6169266499382928E-7</v>
      </c>
      <c r="AD150" s="35">
        <v>-3.1957537394156077E-7</v>
      </c>
      <c r="AF150" s="33">
        <v>2047</v>
      </c>
      <c r="AG150" s="34">
        <v>0</v>
      </c>
      <c r="AH150" s="34">
        <v>0</v>
      </c>
      <c r="AI150" s="34">
        <v>0</v>
      </c>
      <c r="AJ150" s="34">
        <v>0</v>
      </c>
      <c r="AK150" s="34">
        <v>0</v>
      </c>
      <c r="AL150" s="34">
        <v>0</v>
      </c>
      <c r="AM150" s="34">
        <v>0</v>
      </c>
      <c r="AN150" s="35">
        <v>0</v>
      </c>
      <c r="AP150" s="33">
        <v>2047</v>
      </c>
      <c r="AQ150" s="34">
        <v>-0.63260227252104451</v>
      </c>
      <c r="AR150" s="34">
        <v>-7.7157681221962093E-6</v>
      </c>
      <c r="AS150" s="34">
        <v>-4.3045589026569075E-6</v>
      </c>
      <c r="AT150" s="34">
        <v>-1.1535823428499015E-5</v>
      </c>
      <c r="AU150" s="34">
        <v>-1.0715475690092902E-5</v>
      </c>
      <c r="AV150" s="34">
        <v>-1.3909218911978272E-5</v>
      </c>
      <c r="AW150" s="34">
        <v>-2.5525820570027058E-5</v>
      </c>
      <c r="AX150" s="35">
        <v>-1.9978190860525658E-6</v>
      </c>
    </row>
    <row r="151" spans="12:50" outlineLevel="1" x14ac:dyDescent="0.25">
      <c r="L151" s="33">
        <v>2048</v>
      </c>
      <c r="M151" s="34">
        <v>-0.6296760090759258</v>
      </c>
      <c r="N151" s="34">
        <v>2.2818742529961966E-5</v>
      </c>
      <c r="O151" s="34">
        <v>2.7614325063041179E-5</v>
      </c>
      <c r="P151" s="34">
        <v>2.4348116545169773E-5</v>
      </c>
      <c r="Q151" s="34">
        <v>2.3162796865650037E-5</v>
      </c>
      <c r="R151" s="34">
        <v>2.2458389623780661E-5</v>
      </c>
      <c r="S151" s="34">
        <v>1.5180320902308253E-5</v>
      </c>
      <c r="T151" s="35">
        <v>2.9842720919548427E-5</v>
      </c>
      <c r="V151" s="33">
        <v>2048</v>
      </c>
      <c r="W151" s="34">
        <v>8.9362715671725823E-8</v>
      </c>
      <c r="X151" s="34">
        <v>6.9630383237040405E-8</v>
      </c>
      <c r="Y151" s="34">
        <v>9.0738919933386342E-8</v>
      </c>
      <c r="Z151" s="34">
        <v>6.9424024307096488E-8</v>
      </c>
      <c r="AA151" s="34">
        <v>6.6709614499060876E-8</v>
      </c>
      <c r="AB151" s="34">
        <v>5.9891472448114769E-8</v>
      </c>
      <c r="AC151" s="34">
        <v>1.983935282723337E-8</v>
      </c>
      <c r="AD151" s="35">
        <v>1.0085057544628739E-7</v>
      </c>
      <c r="AF151" s="33">
        <v>2048</v>
      </c>
      <c r="AG151" s="34">
        <v>0</v>
      </c>
      <c r="AH151" s="34">
        <v>0</v>
      </c>
      <c r="AI151" s="34">
        <v>0</v>
      </c>
      <c r="AJ151" s="34">
        <v>0</v>
      </c>
      <c r="AK151" s="34">
        <v>0</v>
      </c>
      <c r="AL151" s="34">
        <v>0</v>
      </c>
      <c r="AM151" s="34">
        <v>0</v>
      </c>
      <c r="AN151" s="35">
        <v>0</v>
      </c>
      <c r="AP151" s="33">
        <v>2048</v>
      </c>
      <c r="AQ151" s="34">
        <v>-0.62967603774528347</v>
      </c>
      <c r="AR151" s="34">
        <v>2.2749094972462913E-5</v>
      </c>
      <c r="AS151" s="34">
        <v>2.7523566281217882E-5</v>
      </c>
      <c r="AT151" s="34">
        <v>2.4278672805966295E-5</v>
      </c>
      <c r="AU151" s="34">
        <v>2.3096068922479063E-5</v>
      </c>
      <c r="AV151" s="34">
        <v>2.2398479396779081E-5</v>
      </c>
      <c r="AW151" s="34">
        <v>1.5160464482022462E-5</v>
      </c>
      <c r="AX151" s="35">
        <v>2.9741849830955402E-5</v>
      </c>
    </row>
    <row r="152" spans="12:50" outlineLevel="1" x14ac:dyDescent="0.25">
      <c r="L152" s="33">
        <v>2049</v>
      </c>
      <c r="M152" s="34">
        <v>-0.63100585783168872</v>
      </c>
      <c r="N152" s="34">
        <v>1.7044409650335268E-5</v>
      </c>
      <c r="O152" s="34">
        <v>2.1504524760018739E-5</v>
      </c>
      <c r="P152" s="34">
        <v>1.7593357852785374E-5</v>
      </c>
      <c r="Q152" s="34">
        <v>1.6792740549886886E-5</v>
      </c>
      <c r="R152" s="34">
        <v>1.5656722309520532E-5</v>
      </c>
      <c r="S152" s="34">
        <v>7.7406192384721351E-6</v>
      </c>
      <c r="T152" s="35">
        <v>2.3711994712183326E-5</v>
      </c>
      <c r="V152" s="33">
        <v>2049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5">
        <v>0</v>
      </c>
      <c r="AF152" s="33">
        <v>2049</v>
      </c>
      <c r="AG152" s="34">
        <v>0</v>
      </c>
      <c r="AH152" s="34">
        <v>0</v>
      </c>
      <c r="AI152" s="34">
        <v>0</v>
      </c>
      <c r="AJ152" s="34">
        <v>0</v>
      </c>
      <c r="AK152" s="34">
        <v>0</v>
      </c>
      <c r="AL152" s="34">
        <v>0</v>
      </c>
      <c r="AM152" s="34">
        <v>0</v>
      </c>
      <c r="AN152" s="35">
        <v>0</v>
      </c>
      <c r="AP152" s="33">
        <v>2049</v>
      </c>
      <c r="AQ152" s="34">
        <v>-0.63100585783168872</v>
      </c>
      <c r="AR152" s="34">
        <v>1.7044409650335268E-5</v>
      </c>
      <c r="AS152" s="34">
        <v>2.1504524760018739E-5</v>
      </c>
      <c r="AT152" s="34">
        <v>1.7593357852785374E-5</v>
      </c>
      <c r="AU152" s="34">
        <v>1.6792740549886886E-5</v>
      </c>
      <c r="AV152" s="34">
        <v>1.5656722309520532E-5</v>
      </c>
      <c r="AW152" s="34">
        <v>7.7406192384721351E-6</v>
      </c>
      <c r="AX152" s="35">
        <v>2.3711994712183326E-5</v>
      </c>
    </row>
    <row r="153" spans="12:50" outlineLevel="1" x14ac:dyDescent="0.25">
      <c r="L153" s="33">
        <v>2050</v>
      </c>
      <c r="M153" s="34">
        <v>-0.62935435969460296</v>
      </c>
      <c r="N153" s="34">
        <v>4.4311294211674124E-7</v>
      </c>
      <c r="O153" s="34">
        <v>4.0875494498049392E-6</v>
      </c>
      <c r="P153" s="34">
        <v>-1.8145537656888422E-6</v>
      </c>
      <c r="Q153" s="34">
        <v>-1.5374320784244944E-6</v>
      </c>
      <c r="R153" s="34">
        <v>-3.9766970530985546E-6</v>
      </c>
      <c r="S153" s="34">
        <v>-1.4112343819316919E-5</v>
      </c>
      <c r="T153" s="35">
        <v>6.4018193113302146E-6</v>
      </c>
      <c r="V153" s="33">
        <v>2050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5">
        <v>0</v>
      </c>
      <c r="AF153" s="33">
        <v>2050</v>
      </c>
      <c r="AG153" s="34">
        <v>0</v>
      </c>
      <c r="AH153" s="34">
        <v>0</v>
      </c>
      <c r="AI153" s="34">
        <v>0</v>
      </c>
      <c r="AJ153" s="34">
        <v>0</v>
      </c>
      <c r="AK153" s="34">
        <v>0</v>
      </c>
      <c r="AL153" s="34">
        <v>0</v>
      </c>
      <c r="AM153" s="34">
        <v>0</v>
      </c>
      <c r="AN153" s="35">
        <v>0</v>
      </c>
      <c r="AP153" s="33">
        <v>2050</v>
      </c>
      <c r="AQ153" s="34">
        <v>-0.62935435969460296</v>
      </c>
      <c r="AR153" s="34">
        <v>4.4311294211674124E-7</v>
      </c>
      <c r="AS153" s="34">
        <v>4.0875494498049392E-6</v>
      </c>
      <c r="AT153" s="34">
        <v>-1.8145537656888422E-6</v>
      </c>
      <c r="AU153" s="34">
        <v>-1.5374320784244944E-6</v>
      </c>
      <c r="AV153" s="34">
        <v>-3.9766970530985546E-6</v>
      </c>
      <c r="AW153" s="34">
        <v>-1.4112343819316919E-5</v>
      </c>
      <c r="AX153" s="35">
        <v>6.4018193113302146E-6</v>
      </c>
    </row>
    <row r="154" spans="12:50" outlineLevel="1" x14ac:dyDescent="0.25">
      <c r="L154" s="33">
        <v>2051</v>
      </c>
      <c r="M154" s="34">
        <v>-0.62767797863597363</v>
      </c>
      <c r="N154" s="34">
        <v>4.7374633216357154E-7</v>
      </c>
      <c r="O154" s="34">
        <v>4.0794734852411807E-6</v>
      </c>
      <c r="P154" s="34">
        <v>-1.7308554490780281E-6</v>
      </c>
      <c r="Q154" s="34">
        <v>-1.4576949460831656E-6</v>
      </c>
      <c r="R154" s="34">
        <v>-3.8683342147294297E-6</v>
      </c>
      <c r="S154" s="34">
        <v>-1.3901538767346899E-5</v>
      </c>
      <c r="T154" s="35">
        <v>6.4085951985148881E-6</v>
      </c>
      <c r="V154" s="33">
        <v>2051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5">
        <v>0</v>
      </c>
      <c r="AF154" s="33">
        <v>2051</v>
      </c>
      <c r="AG154" s="34">
        <v>0</v>
      </c>
      <c r="AH154" s="34">
        <v>0</v>
      </c>
      <c r="AI154" s="34">
        <v>0</v>
      </c>
      <c r="AJ154" s="34">
        <v>0</v>
      </c>
      <c r="AK154" s="34">
        <v>0</v>
      </c>
      <c r="AL154" s="34">
        <v>0</v>
      </c>
      <c r="AM154" s="34">
        <v>0</v>
      </c>
      <c r="AN154" s="35">
        <v>0</v>
      </c>
      <c r="AP154" s="33">
        <v>2051</v>
      </c>
      <c r="AQ154" s="34">
        <v>-0.62767797863597363</v>
      </c>
      <c r="AR154" s="34">
        <v>4.7374633216357154E-7</v>
      </c>
      <c r="AS154" s="34">
        <v>4.0794734852411807E-6</v>
      </c>
      <c r="AT154" s="34">
        <v>-1.7308554490780281E-6</v>
      </c>
      <c r="AU154" s="34">
        <v>-1.4576949460831656E-6</v>
      </c>
      <c r="AV154" s="34">
        <v>-3.8683342147294297E-6</v>
      </c>
      <c r="AW154" s="34">
        <v>-1.3901538767346899E-5</v>
      </c>
      <c r="AX154" s="35">
        <v>6.4085951985148881E-6</v>
      </c>
    </row>
    <row r="155" spans="12:50" outlineLevel="1" x14ac:dyDescent="0.25">
      <c r="L155" s="33">
        <v>2052</v>
      </c>
      <c r="M155" s="34">
        <v>-0.62598315364209811</v>
      </c>
      <c r="N155" s="34">
        <v>5.0392187067593852E-7</v>
      </c>
      <c r="O155" s="34">
        <v>4.0712355953154145E-6</v>
      </c>
      <c r="P155" s="34">
        <v>-1.6484957087170571E-6</v>
      </c>
      <c r="Q155" s="34">
        <v>-1.3791870383528249E-6</v>
      </c>
      <c r="R155" s="34">
        <v>-3.7615840592364336E-6</v>
      </c>
      <c r="S155" s="34">
        <v>-1.3693295917938109E-5</v>
      </c>
      <c r="T155" s="35">
        <v>6.4147260334657119E-6</v>
      </c>
      <c r="V155" s="33">
        <v>2052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5">
        <v>0</v>
      </c>
      <c r="AF155" s="33">
        <v>2052</v>
      </c>
      <c r="AG155" s="34">
        <v>0</v>
      </c>
      <c r="AH155" s="34">
        <v>0</v>
      </c>
      <c r="AI155" s="34">
        <v>0</v>
      </c>
      <c r="AJ155" s="34">
        <v>0</v>
      </c>
      <c r="AK155" s="34">
        <v>0</v>
      </c>
      <c r="AL155" s="34">
        <v>0</v>
      </c>
      <c r="AM155" s="34">
        <v>0</v>
      </c>
      <c r="AN155" s="35">
        <v>0</v>
      </c>
      <c r="AP155" s="33">
        <v>2052</v>
      </c>
      <c r="AQ155" s="34">
        <v>-0.62598315364209811</v>
      </c>
      <c r="AR155" s="34">
        <v>5.0392187067593852E-7</v>
      </c>
      <c r="AS155" s="34">
        <v>4.0712355953154145E-6</v>
      </c>
      <c r="AT155" s="34">
        <v>-1.6484957087170571E-6</v>
      </c>
      <c r="AU155" s="34">
        <v>-1.3791870383528249E-6</v>
      </c>
      <c r="AV155" s="34">
        <v>-3.7615840592364336E-6</v>
      </c>
      <c r="AW155" s="34">
        <v>-1.3693295917938109E-5</v>
      </c>
      <c r="AX155" s="35">
        <v>6.4147260334657119E-6</v>
      </c>
    </row>
    <row r="156" spans="12:50" outlineLevel="1" x14ac:dyDescent="0.25">
      <c r="L156" s="33">
        <v>2053</v>
      </c>
      <c r="M156" s="34">
        <v>-0.62427058238775612</v>
      </c>
      <c r="N156" s="34">
        <v>5.3364022933877209E-7</v>
      </c>
      <c r="O156" s="34">
        <v>4.0628359176952955E-6</v>
      </c>
      <c r="P156" s="34">
        <v>-1.5674625765127459E-6</v>
      </c>
      <c r="Q156" s="34">
        <v>-1.3018994788893679E-6</v>
      </c>
      <c r="R156" s="34">
        <v>-3.6564318840470733E-6</v>
      </c>
      <c r="S156" s="34">
        <v>-1.3487592806060711E-5</v>
      </c>
      <c r="T156" s="35">
        <v>6.4202174303584769E-6</v>
      </c>
      <c r="V156" s="33">
        <v>2053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5">
        <v>0</v>
      </c>
      <c r="AF156" s="33">
        <v>2053</v>
      </c>
      <c r="AG156" s="34">
        <v>0</v>
      </c>
      <c r="AH156" s="34">
        <v>0</v>
      </c>
      <c r="AI156" s="34">
        <v>0</v>
      </c>
      <c r="AJ156" s="34">
        <v>0</v>
      </c>
      <c r="AK156" s="34">
        <v>0</v>
      </c>
      <c r="AL156" s="34">
        <v>0</v>
      </c>
      <c r="AM156" s="34">
        <v>0</v>
      </c>
      <c r="AN156" s="35">
        <v>0</v>
      </c>
      <c r="AP156" s="33">
        <v>2053</v>
      </c>
      <c r="AQ156" s="34">
        <v>-0.62427058238775612</v>
      </c>
      <c r="AR156" s="34">
        <v>5.3364022933877209E-7</v>
      </c>
      <c r="AS156" s="34">
        <v>4.0628359176952955E-6</v>
      </c>
      <c r="AT156" s="34">
        <v>-1.5674625765127459E-6</v>
      </c>
      <c r="AU156" s="34">
        <v>-1.3018994788893679E-6</v>
      </c>
      <c r="AV156" s="34">
        <v>-3.6564318840470733E-6</v>
      </c>
      <c r="AW156" s="34">
        <v>-1.3487592806060711E-5</v>
      </c>
      <c r="AX156" s="35">
        <v>6.4202174303584769E-6</v>
      </c>
    </row>
    <row r="157" spans="12:50" outlineLevel="1" x14ac:dyDescent="0.25">
      <c r="L157" s="33">
        <v>2054</v>
      </c>
      <c r="M157" s="34">
        <v>-0.62254094493448486</v>
      </c>
      <c r="N157" s="34">
        <v>5.6290209515807987E-7</v>
      </c>
      <c r="O157" s="34">
        <v>4.0542747026250936E-6</v>
      </c>
      <c r="P157" s="34">
        <v>-1.4877442601202162E-6</v>
      </c>
      <c r="Q157" s="34">
        <v>-1.225822997330539E-6</v>
      </c>
      <c r="R157" s="34">
        <v>-3.5528627866376894E-6</v>
      </c>
      <c r="S157" s="34">
        <v>-1.3284407141100907E-5</v>
      </c>
      <c r="T157" s="35">
        <v>6.4250748383898326E-6</v>
      </c>
      <c r="V157" s="33">
        <v>2054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5">
        <v>0</v>
      </c>
      <c r="AF157" s="33">
        <v>2054</v>
      </c>
      <c r="AG157" s="34">
        <v>0</v>
      </c>
      <c r="AH157" s="34">
        <v>0</v>
      </c>
      <c r="AI157" s="34">
        <v>0</v>
      </c>
      <c r="AJ157" s="34">
        <v>0</v>
      </c>
      <c r="AK157" s="34">
        <v>0</v>
      </c>
      <c r="AL157" s="34">
        <v>0</v>
      </c>
      <c r="AM157" s="34">
        <v>0</v>
      </c>
      <c r="AN157" s="35">
        <v>0</v>
      </c>
      <c r="AP157" s="33">
        <v>2054</v>
      </c>
      <c r="AQ157" s="34">
        <v>-0.62254094493448486</v>
      </c>
      <c r="AR157" s="34">
        <v>5.6290209515807987E-7</v>
      </c>
      <c r="AS157" s="34">
        <v>4.0542747026250936E-6</v>
      </c>
      <c r="AT157" s="34">
        <v>-1.4877442601202162E-6</v>
      </c>
      <c r="AU157" s="34">
        <v>-1.225822997330539E-6</v>
      </c>
      <c r="AV157" s="34">
        <v>-3.5528627866376894E-6</v>
      </c>
      <c r="AW157" s="34">
        <v>-1.3284407141100907E-5</v>
      </c>
      <c r="AX157" s="35">
        <v>6.4250748383898326E-6</v>
      </c>
    </row>
    <row r="158" spans="12:50" outlineLevel="1" x14ac:dyDescent="0.25">
      <c r="L158" s="50">
        <v>2055</v>
      </c>
      <c r="M158" s="51">
        <v>-0.62079490414455774</v>
      </c>
      <c r="N158" s="51">
        <v>5.917083660822442E-7</v>
      </c>
      <c r="O158" s="51">
        <v>4.045552187692536E-6</v>
      </c>
      <c r="P158" s="51">
        <v>-1.4093287026284429E-6</v>
      </c>
      <c r="Q158" s="51">
        <v>-1.1509484800775738E-6</v>
      </c>
      <c r="R158" s="51">
        <v>-3.4508618252937495E-6</v>
      </c>
      <c r="S158" s="51">
        <v>-1.3083716743800267E-5</v>
      </c>
      <c r="T158" s="52">
        <v>6.4293039681029285E-6</v>
      </c>
      <c r="V158" s="50">
        <v>2055</v>
      </c>
      <c r="W158" s="51">
        <v>0</v>
      </c>
      <c r="X158" s="51">
        <v>0</v>
      </c>
      <c r="Y158" s="51">
        <v>0</v>
      </c>
      <c r="Z158" s="51">
        <v>0</v>
      </c>
      <c r="AA158" s="51">
        <v>0</v>
      </c>
      <c r="AB158" s="51">
        <v>0</v>
      </c>
      <c r="AC158" s="51">
        <v>0</v>
      </c>
      <c r="AD158" s="52">
        <v>0</v>
      </c>
      <c r="AF158" s="50">
        <v>2055</v>
      </c>
      <c r="AG158" s="51">
        <v>0</v>
      </c>
      <c r="AH158" s="51">
        <v>0</v>
      </c>
      <c r="AI158" s="51">
        <v>0</v>
      </c>
      <c r="AJ158" s="51">
        <v>0</v>
      </c>
      <c r="AK158" s="51">
        <v>0</v>
      </c>
      <c r="AL158" s="51">
        <v>0</v>
      </c>
      <c r="AM158" s="51">
        <v>0</v>
      </c>
      <c r="AN158" s="52">
        <v>0</v>
      </c>
      <c r="AP158" s="50">
        <v>2055</v>
      </c>
      <c r="AQ158" s="51">
        <v>-0.62079490414455774</v>
      </c>
      <c r="AR158" s="51">
        <v>5.917083660822442E-7</v>
      </c>
      <c r="AS158" s="51">
        <v>4.045552187692536E-6</v>
      </c>
      <c r="AT158" s="51">
        <v>-1.4093287026284429E-6</v>
      </c>
      <c r="AU158" s="51">
        <v>-1.1509484800775738E-6</v>
      </c>
      <c r="AV158" s="51">
        <v>-3.4508618252937495E-6</v>
      </c>
      <c r="AW158" s="51">
        <v>-1.3083716743800267E-5</v>
      </c>
      <c r="AX158" s="52">
        <v>6.4293039681029285E-6</v>
      </c>
    </row>
    <row r="159" spans="12:50" outlineLevel="1" x14ac:dyDescent="0.25">
      <c r="L159" s="38" t="str">
        <f>"Average ("&amp;$C$7&amp;" - "&amp;$C$8&amp;")"</f>
        <v>Average (2027 - 2046)</v>
      </c>
      <c r="M159" s="10">
        <f t="shared" ref="M159:T159" si="36">AVERAGEIFS(M114:M158,$L$114:$L$158,"&gt;="&amp;$C$7,$L$114:$L$158,"&lt;="&amp;$C$8)</f>
        <v>-0.16340921767050309</v>
      </c>
      <c r="N159" s="10">
        <f t="shared" si="36"/>
        <v>-0.37300215629179523</v>
      </c>
      <c r="O159" s="10">
        <f t="shared" si="36"/>
        <v>-0.11638263612263997</v>
      </c>
      <c r="P159" s="10">
        <f t="shared" si="36"/>
        <v>-3.4840364313058939E-2</v>
      </c>
      <c r="Q159" s="10">
        <f t="shared" si="36"/>
        <v>-0.27513213264086878</v>
      </c>
      <c r="R159" s="10">
        <f t="shared" si="36"/>
        <v>-4.2976196370276241E-2</v>
      </c>
      <c r="S159" s="10">
        <f t="shared" si="36"/>
        <v>-3.960210962465581E-2</v>
      </c>
      <c r="T159" s="10">
        <f t="shared" si="36"/>
        <v>-3.6276485597943052E-4</v>
      </c>
      <c r="V159" s="38" t="str">
        <f>"Average ("&amp;$C$7&amp;" - "&amp;$C$8&amp;")"</f>
        <v>Average (2027 - 2046)</v>
      </c>
      <c r="W159" s="10">
        <f t="shared" ref="W159:AD159" si="37">AVERAGEIFS(W114:W158,$V$114:$V$158,"&gt;="&amp;$C$7,$V$114:$V$158,"&lt;="&amp;$C$8)</f>
        <v>-6.5260012290542846E-2</v>
      </c>
      <c r="X159" s="10">
        <f t="shared" si="37"/>
        <v>-0.3728856460016497</v>
      </c>
      <c r="Y159" s="10">
        <f t="shared" si="37"/>
        <v>-0.11481957823417158</v>
      </c>
      <c r="Z159" s="10">
        <f t="shared" si="37"/>
        <v>-3.1676057732975223E-2</v>
      </c>
      <c r="AA159" s="10">
        <f t="shared" si="37"/>
        <v>-0.26596189863010095</v>
      </c>
      <c r="AB159" s="10">
        <f t="shared" si="37"/>
        <v>-3.2616793093497881E-2</v>
      </c>
      <c r="AC159" s="10">
        <f t="shared" si="37"/>
        <v>-3.9657408715672395E-2</v>
      </c>
      <c r="AD159" s="11">
        <f t="shared" si="37"/>
        <v>-9.0460447227658225E-6</v>
      </c>
      <c r="AF159" s="38" t="str">
        <f>"Average ("&amp;$C$7&amp;" - "&amp;$C$8&amp;")"</f>
        <v>Average (2027 - 2046)</v>
      </c>
      <c r="AG159" s="10">
        <f t="shared" ref="AG159:AN159" si="38">AVERAGEIFS(AG114:AG158,$AF$114:$AF$158,"&gt;="&amp;$C$7,$AF$114:$AF$158,"&lt;="&amp;$C$8)</f>
        <v>-3.5546249582956101E-3</v>
      </c>
      <c r="AH159" s="10">
        <f t="shared" si="38"/>
        <v>-2.5269615612126263E-4</v>
      </c>
      <c r="AI159" s="10">
        <f t="shared" si="38"/>
        <v>-3.1087935680190554E-2</v>
      </c>
      <c r="AJ159" s="10">
        <f t="shared" si="38"/>
        <v>-9.2524384978171954E-3</v>
      </c>
      <c r="AK159" s="10">
        <f t="shared" si="38"/>
        <v>-0.17968124202757321</v>
      </c>
      <c r="AL159" s="10">
        <f t="shared" si="38"/>
        <v>-1.876929840629122E-2</v>
      </c>
      <c r="AM159" s="10">
        <f t="shared" si="38"/>
        <v>-6.4900839842551574E-4</v>
      </c>
      <c r="AN159" s="11">
        <f t="shared" si="38"/>
        <v>-3.8325607648733719E-4</v>
      </c>
      <c r="AP159" s="38" t="str">
        <f>"Average ("&amp;$C$7&amp;" - "&amp;$C$8&amp;")"</f>
        <v>Average (2027 - 2046)</v>
      </c>
      <c r="AQ159" s="10">
        <f t="shared" ref="AQ159:AX159" si="39">AVERAGEIFS(AQ114:AQ158,$AP$114:$AP$158,"&gt;="&amp;$C$7,$AP$114:$AP$158,"&lt;="&amp;$C$8)</f>
        <v>-0.6615426099365076</v>
      </c>
      <c r="AR159" s="10">
        <f t="shared" si="39"/>
        <v>1.6973301814032782E-5</v>
      </c>
      <c r="AS159" s="10">
        <f t="shared" si="39"/>
        <v>2.1531880262926072E-5</v>
      </c>
      <c r="AT159" s="10">
        <f t="shared" si="39"/>
        <v>1.5281479058748547E-5</v>
      </c>
      <c r="AU159" s="10">
        <f t="shared" si="39"/>
        <v>1.380461313697512E-5</v>
      </c>
      <c r="AV159" s="10">
        <f t="shared" si="39"/>
        <v>1.1854486251905438E-5</v>
      </c>
      <c r="AW159" s="10">
        <f t="shared" si="39"/>
        <v>2.2426395706265368E-6</v>
      </c>
      <c r="AX159" s="11">
        <f t="shared" si="39"/>
        <v>2.5642899257427575E-5</v>
      </c>
    </row>
    <row r="160" spans="12:50" ht="15.75" outlineLevel="1" thickBot="1" x14ac:dyDescent="0.3"/>
    <row r="161" spans="2:50" ht="15.75" outlineLevel="1" x14ac:dyDescent="0.25">
      <c r="B161" s="79" t="s">
        <v>19</v>
      </c>
      <c r="C161" s="80"/>
      <c r="D161" s="80"/>
      <c r="E161" s="80"/>
      <c r="F161" s="80"/>
      <c r="G161" s="80"/>
      <c r="H161" s="80"/>
      <c r="I161" s="80"/>
      <c r="J161" s="81"/>
      <c r="L161" s="85" t="s">
        <v>20</v>
      </c>
      <c r="M161" s="86"/>
      <c r="N161" s="86"/>
      <c r="O161" s="86"/>
      <c r="P161" s="86"/>
      <c r="Q161" s="86"/>
      <c r="R161" s="86"/>
      <c r="S161" s="86"/>
      <c r="T161" s="87"/>
      <c r="U161" s="4"/>
      <c r="V161" s="85" t="s">
        <v>20</v>
      </c>
      <c r="W161" s="86"/>
      <c r="X161" s="86"/>
      <c r="Y161" s="86"/>
      <c r="Z161" s="86"/>
      <c r="AA161" s="86"/>
      <c r="AB161" s="86"/>
      <c r="AC161" s="86"/>
      <c r="AD161" s="87"/>
      <c r="AE161" s="4"/>
      <c r="AF161" s="85" t="s">
        <v>20</v>
      </c>
      <c r="AG161" s="86"/>
      <c r="AH161" s="86"/>
      <c r="AI161" s="86"/>
      <c r="AJ161" s="86"/>
      <c r="AK161" s="86"/>
      <c r="AL161" s="86"/>
      <c r="AM161" s="86"/>
      <c r="AN161" s="87"/>
      <c r="AO161" s="4"/>
      <c r="AP161" s="85" t="s">
        <v>20</v>
      </c>
      <c r="AQ161" s="86"/>
      <c r="AR161" s="86"/>
      <c r="AS161" s="86"/>
      <c r="AT161" s="86"/>
      <c r="AU161" s="86"/>
      <c r="AV161" s="86"/>
      <c r="AW161" s="86"/>
      <c r="AX161" s="87"/>
    </row>
    <row r="162" spans="2:50" ht="27" outlineLevel="1" x14ac:dyDescent="0.25">
      <c r="B162" s="16"/>
      <c r="C162" s="17" t="s">
        <v>2</v>
      </c>
      <c r="D162" s="17" t="s">
        <v>3</v>
      </c>
      <c r="E162" s="17" t="s">
        <v>4</v>
      </c>
      <c r="F162" s="17" t="s">
        <v>5</v>
      </c>
      <c r="G162" s="17" t="s">
        <v>6</v>
      </c>
      <c r="H162" s="17" t="s">
        <v>7</v>
      </c>
      <c r="I162" s="17" t="s">
        <v>8</v>
      </c>
      <c r="J162" s="18" t="s">
        <v>9</v>
      </c>
      <c r="L162" s="5"/>
      <c r="M162" s="6" t="s">
        <v>2</v>
      </c>
      <c r="N162" s="6" t="s">
        <v>3</v>
      </c>
      <c r="O162" s="6" t="s">
        <v>4</v>
      </c>
      <c r="P162" s="6" t="s">
        <v>5</v>
      </c>
      <c r="Q162" s="6" t="s">
        <v>6</v>
      </c>
      <c r="R162" s="6" t="s">
        <v>7</v>
      </c>
      <c r="S162" s="6" t="s">
        <v>8</v>
      </c>
      <c r="T162" s="7" t="s">
        <v>9</v>
      </c>
      <c r="U162" s="20"/>
      <c r="V162" s="21"/>
      <c r="W162" s="6" t="s">
        <v>2</v>
      </c>
      <c r="X162" s="6" t="s">
        <v>3</v>
      </c>
      <c r="Y162" s="6" t="s">
        <v>4</v>
      </c>
      <c r="Z162" s="6" t="s">
        <v>5</v>
      </c>
      <c r="AA162" s="6" t="s">
        <v>6</v>
      </c>
      <c r="AB162" s="6" t="s">
        <v>7</v>
      </c>
      <c r="AC162" s="6" t="s">
        <v>8</v>
      </c>
      <c r="AD162" s="7" t="s">
        <v>9</v>
      </c>
      <c r="AE162" s="20"/>
      <c r="AF162" s="21"/>
      <c r="AG162" s="6" t="s">
        <v>2</v>
      </c>
      <c r="AH162" s="6" t="s">
        <v>3</v>
      </c>
      <c r="AI162" s="6" t="s">
        <v>4</v>
      </c>
      <c r="AJ162" s="6" t="s">
        <v>5</v>
      </c>
      <c r="AK162" s="6" t="s">
        <v>6</v>
      </c>
      <c r="AL162" s="6" t="s">
        <v>7</v>
      </c>
      <c r="AM162" s="6" t="s">
        <v>8</v>
      </c>
      <c r="AN162" s="7" t="s">
        <v>9</v>
      </c>
      <c r="AO162" s="22"/>
      <c r="AP162" s="21"/>
      <c r="AQ162" s="6" t="s">
        <v>2</v>
      </c>
      <c r="AR162" s="6" t="s">
        <v>3</v>
      </c>
      <c r="AS162" s="6" t="s">
        <v>4</v>
      </c>
      <c r="AT162" s="6" t="s">
        <v>5</v>
      </c>
      <c r="AU162" s="6" t="s">
        <v>6</v>
      </c>
      <c r="AV162" s="6" t="s">
        <v>7</v>
      </c>
      <c r="AW162" s="6" t="s">
        <v>8</v>
      </c>
      <c r="AX162" s="7" t="s">
        <v>9</v>
      </c>
    </row>
    <row r="163" spans="2:50" outlineLevel="1" x14ac:dyDescent="0.25">
      <c r="B163" s="16" t="s">
        <v>23</v>
      </c>
      <c r="C163" s="60">
        <f>M208</f>
        <v>5.0406843096190094E-3</v>
      </c>
      <c r="D163" s="60">
        <f t="shared" ref="D163:J163" si="40">N208</f>
        <v>7.8607881566483129E-3</v>
      </c>
      <c r="E163" s="60">
        <f t="shared" si="40"/>
        <v>7.4038767908673588E-3</v>
      </c>
      <c r="F163" s="60">
        <f t="shared" si="40"/>
        <v>3.2837781624021735E-3</v>
      </c>
      <c r="G163" s="60">
        <f t="shared" si="40"/>
        <v>7.6185415289481808E-3</v>
      </c>
      <c r="H163" s="60">
        <f t="shared" si="40"/>
        <v>-1.1541609171225264E-3</v>
      </c>
      <c r="I163" s="60">
        <f t="shared" si="40"/>
        <v>5.8732792531673459E-3</v>
      </c>
      <c r="J163" s="61">
        <f t="shared" si="40"/>
        <v>2.6326536129248788E-3</v>
      </c>
      <c r="L163" s="32">
        <v>2011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6">
        <v>0</v>
      </c>
      <c r="V163" s="33">
        <v>2011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25">
        <v>0</v>
      </c>
      <c r="AC163" s="25">
        <v>0</v>
      </c>
      <c r="AD163" s="26">
        <v>0</v>
      </c>
      <c r="AF163" s="33">
        <v>2011</v>
      </c>
      <c r="AG163" s="25">
        <v>0</v>
      </c>
      <c r="AH163" s="25">
        <v>0</v>
      </c>
      <c r="AI163" s="25">
        <v>0</v>
      </c>
      <c r="AJ163" s="25">
        <v>0</v>
      </c>
      <c r="AK163" s="25">
        <v>0</v>
      </c>
      <c r="AL163" s="25">
        <v>0</v>
      </c>
      <c r="AM163" s="25">
        <v>0</v>
      </c>
      <c r="AN163" s="26">
        <v>0</v>
      </c>
      <c r="AP163" s="33">
        <v>2011</v>
      </c>
      <c r="AQ163" s="25">
        <v>0</v>
      </c>
      <c r="AR163" s="25">
        <v>0</v>
      </c>
      <c r="AS163" s="25">
        <v>0</v>
      </c>
      <c r="AT163" s="25">
        <v>0</v>
      </c>
      <c r="AU163" s="25">
        <v>0</v>
      </c>
      <c r="AV163" s="25">
        <v>0</v>
      </c>
      <c r="AW163" s="25">
        <v>0</v>
      </c>
      <c r="AX163" s="26">
        <v>0</v>
      </c>
    </row>
    <row r="164" spans="2:50" outlineLevel="1" x14ac:dyDescent="0.25">
      <c r="B164" s="16" t="s">
        <v>21</v>
      </c>
      <c r="C164" s="25">
        <f t="shared" ref="C164:J164" si="41">W208</f>
        <v>4.9473294191630214E-3</v>
      </c>
      <c r="D164" s="25">
        <f t="shared" si="41"/>
        <v>8.0925543080882182E-3</v>
      </c>
      <c r="E164" s="25">
        <f t="shared" si="41"/>
        <v>7.7682667113534607E-3</v>
      </c>
      <c r="F164" s="25">
        <f t="shared" si="41"/>
        <v>3.8397758872783351E-3</v>
      </c>
      <c r="G164" s="25">
        <f t="shared" si="41"/>
        <v>8.14170865965228E-3</v>
      </c>
      <c r="H164" s="25">
        <f t="shared" si="41"/>
        <v>1.9529196993359199E-4</v>
      </c>
      <c r="I164" s="25">
        <f t="shared" si="41"/>
        <v>5.7616299304078019E-3</v>
      </c>
      <c r="J164" s="26">
        <f t="shared" si="41"/>
        <v>2.9877910198145953E-3</v>
      </c>
      <c r="L164" s="32">
        <v>2012</v>
      </c>
      <c r="M164" s="25">
        <v>0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6">
        <v>0</v>
      </c>
      <c r="V164" s="32">
        <v>2012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25">
        <v>0</v>
      </c>
      <c r="AC164" s="25">
        <v>0</v>
      </c>
      <c r="AD164" s="26">
        <v>0</v>
      </c>
      <c r="AF164" s="32">
        <v>2012</v>
      </c>
      <c r="AG164" s="25">
        <v>0</v>
      </c>
      <c r="AH164" s="25">
        <v>0</v>
      </c>
      <c r="AI164" s="25">
        <v>0</v>
      </c>
      <c r="AJ164" s="25">
        <v>0</v>
      </c>
      <c r="AK164" s="25">
        <v>0</v>
      </c>
      <c r="AL164" s="25">
        <v>0</v>
      </c>
      <c r="AM164" s="25">
        <v>0</v>
      </c>
      <c r="AN164" s="26">
        <v>0</v>
      </c>
      <c r="AP164" s="32">
        <v>2012</v>
      </c>
      <c r="AQ164" s="25">
        <v>0</v>
      </c>
      <c r="AR164" s="25">
        <v>0</v>
      </c>
      <c r="AS164" s="25">
        <v>0</v>
      </c>
      <c r="AT164" s="25">
        <v>0</v>
      </c>
      <c r="AU164" s="25">
        <v>0</v>
      </c>
      <c r="AV164" s="25">
        <v>0</v>
      </c>
      <c r="AW164" s="25">
        <v>0</v>
      </c>
      <c r="AX164" s="26">
        <v>0</v>
      </c>
    </row>
    <row r="165" spans="2:50" outlineLevel="1" x14ac:dyDescent="0.25">
      <c r="B165" s="16" t="s">
        <v>22</v>
      </c>
      <c r="C165" s="25">
        <f t="shared" ref="C165:J165" si="42">AG208</f>
        <v>-9.8427759335234513E-5</v>
      </c>
      <c r="D165" s="25">
        <f t="shared" si="42"/>
        <v>-2.5269615612126263E-4</v>
      </c>
      <c r="E165" s="25">
        <f>AI208</f>
        <v>-3.7929209014266329E-4</v>
      </c>
      <c r="F165" s="25">
        <f t="shared" si="42"/>
        <v>-4.8933052933043393E-4</v>
      </c>
      <c r="G165" s="25">
        <f t="shared" si="42"/>
        <v>-5.0194916301672383E-4</v>
      </c>
      <c r="H165" s="25">
        <f t="shared" si="42"/>
        <v>-1.2193848348767411E-3</v>
      </c>
      <c r="I165" s="25">
        <f t="shared" si="42"/>
        <v>9.3004272043228919E-5</v>
      </c>
      <c r="J165" s="26">
        <f t="shared" si="42"/>
        <v>-3.8325607648733719E-4</v>
      </c>
      <c r="L165" s="32">
        <v>2013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6">
        <v>0</v>
      </c>
      <c r="V165" s="33">
        <v>2013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25">
        <v>0</v>
      </c>
      <c r="AC165" s="25">
        <v>0</v>
      </c>
      <c r="AD165" s="26">
        <v>0</v>
      </c>
      <c r="AF165" s="33">
        <v>2013</v>
      </c>
      <c r="AG165" s="25">
        <v>0</v>
      </c>
      <c r="AH165" s="25">
        <v>0</v>
      </c>
      <c r="AI165" s="25">
        <v>0</v>
      </c>
      <c r="AJ165" s="25">
        <v>0</v>
      </c>
      <c r="AK165" s="25">
        <v>0</v>
      </c>
      <c r="AL165" s="25">
        <v>0</v>
      </c>
      <c r="AM165" s="25">
        <v>0</v>
      </c>
      <c r="AN165" s="26">
        <v>0</v>
      </c>
      <c r="AP165" s="33">
        <v>2013</v>
      </c>
      <c r="AQ165" s="25">
        <v>0</v>
      </c>
      <c r="AR165" s="25">
        <v>0</v>
      </c>
      <c r="AS165" s="25">
        <v>0</v>
      </c>
      <c r="AT165" s="25">
        <v>0</v>
      </c>
      <c r="AU165" s="25">
        <v>0</v>
      </c>
      <c r="AV165" s="25">
        <v>0</v>
      </c>
      <c r="AW165" s="25">
        <v>0</v>
      </c>
      <c r="AX165" s="26">
        <v>0</v>
      </c>
    </row>
    <row r="166" spans="2:50" ht="15.75" outlineLevel="1" thickBot="1" x14ac:dyDescent="0.3">
      <c r="B166" s="16" t="s">
        <v>24</v>
      </c>
      <c r="C166" s="28">
        <f t="shared" ref="C166:J166" si="43">AQ208</f>
        <v>1.8418519100866783E-4</v>
      </c>
      <c r="D166" s="28">
        <f t="shared" si="43"/>
        <v>1.6973301814032782E-5</v>
      </c>
      <c r="E166" s="28">
        <f t="shared" si="43"/>
        <v>2.1531880262926072E-5</v>
      </c>
      <c r="F166" s="28">
        <f t="shared" si="43"/>
        <v>1.5281479058748547E-5</v>
      </c>
      <c r="G166" s="28">
        <f t="shared" si="43"/>
        <v>1.380461313697512E-5</v>
      </c>
      <c r="H166" s="28">
        <f t="shared" si="43"/>
        <v>1.1854486251905438E-5</v>
      </c>
      <c r="I166" s="28">
        <f t="shared" si="43"/>
        <v>2.2426395706265368E-6</v>
      </c>
      <c r="J166" s="29">
        <f t="shared" si="43"/>
        <v>2.5642899257427575E-5</v>
      </c>
      <c r="L166" s="32">
        <v>2014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6">
        <v>0</v>
      </c>
      <c r="V166" s="33">
        <v>2014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25">
        <v>0</v>
      </c>
      <c r="AC166" s="25">
        <v>0</v>
      </c>
      <c r="AD166" s="26">
        <v>0</v>
      </c>
      <c r="AF166" s="33">
        <v>2014</v>
      </c>
      <c r="AG166" s="25">
        <v>0</v>
      </c>
      <c r="AH166" s="25">
        <v>0</v>
      </c>
      <c r="AI166" s="25">
        <v>0</v>
      </c>
      <c r="AJ166" s="25">
        <v>0</v>
      </c>
      <c r="AK166" s="25">
        <v>0</v>
      </c>
      <c r="AL166" s="25">
        <v>0</v>
      </c>
      <c r="AM166" s="25">
        <v>0</v>
      </c>
      <c r="AN166" s="26">
        <v>0</v>
      </c>
      <c r="AP166" s="33">
        <v>2014</v>
      </c>
      <c r="AQ166" s="25">
        <v>0</v>
      </c>
      <c r="AR166" s="25">
        <v>0</v>
      </c>
      <c r="AS166" s="25">
        <v>0</v>
      </c>
      <c r="AT166" s="25">
        <v>0</v>
      </c>
      <c r="AU166" s="25">
        <v>0</v>
      </c>
      <c r="AV166" s="25">
        <v>0</v>
      </c>
      <c r="AW166" s="25">
        <v>0</v>
      </c>
      <c r="AX166" s="26">
        <v>0</v>
      </c>
    </row>
    <row r="167" spans="2:50" outlineLevel="1" x14ac:dyDescent="0.25">
      <c r="B167"/>
      <c r="C167"/>
      <c r="D167"/>
      <c r="E167"/>
      <c r="F167"/>
      <c r="G167"/>
      <c r="H167"/>
      <c r="I167"/>
      <c r="J167"/>
      <c r="L167" s="32">
        <v>2015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  <c r="T167" s="26">
        <v>0</v>
      </c>
      <c r="V167" s="33">
        <v>2015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25">
        <v>0</v>
      </c>
      <c r="AC167" s="25">
        <v>0</v>
      </c>
      <c r="AD167" s="26">
        <v>0</v>
      </c>
      <c r="AF167" s="33">
        <v>2015</v>
      </c>
      <c r="AG167" s="25">
        <v>0</v>
      </c>
      <c r="AH167" s="25">
        <v>0</v>
      </c>
      <c r="AI167" s="25">
        <v>0</v>
      </c>
      <c r="AJ167" s="25">
        <v>0</v>
      </c>
      <c r="AK167" s="25">
        <v>0</v>
      </c>
      <c r="AL167" s="25">
        <v>0</v>
      </c>
      <c r="AM167" s="25">
        <v>0</v>
      </c>
      <c r="AN167" s="26">
        <v>0</v>
      </c>
      <c r="AP167" s="33">
        <v>2015</v>
      </c>
      <c r="AQ167" s="25">
        <v>0</v>
      </c>
      <c r="AR167" s="25">
        <v>0</v>
      </c>
      <c r="AS167" s="25">
        <v>0</v>
      </c>
      <c r="AT167" s="25">
        <v>0</v>
      </c>
      <c r="AU167" s="25">
        <v>0</v>
      </c>
      <c r="AV167" s="25">
        <v>0</v>
      </c>
      <c r="AW167" s="25">
        <v>0</v>
      </c>
      <c r="AX167" s="26">
        <v>0</v>
      </c>
    </row>
    <row r="168" spans="2:50" outlineLevel="1" x14ac:dyDescent="0.25">
      <c r="B168"/>
      <c r="C168"/>
      <c r="D168"/>
      <c r="E168"/>
      <c r="F168"/>
      <c r="G168"/>
      <c r="H168"/>
      <c r="I168"/>
      <c r="J168"/>
      <c r="L168" s="32">
        <v>2016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6">
        <v>0</v>
      </c>
      <c r="V168" s="32">
        <v>2016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>
        <v>0</v>
      </c>
      <c r="AC168" s="25">
        <v>0</v>
      </c>
      <c r="AD168" s="26">
        <v>0</v>
      </c>
      <c r="AF168" s="32">
        <v>2016</v>
      </c>
      <c r="AG168" s="25">
        <v>0</v>
      </c>
      <c r="AH168" s="25">
        <v>0</v>
      </c>
      <c r="AI168" s="25">
        <v>0</v>
      </c>
      <c r="AJ168" s="25">
        <v>0</v>
      </c>
      <c r="AK168" s="25">
        <v>0</v>
      </c>
      <c r="AL168" s="25">
        <v>0</v>
      </c>
      <c r="AM168" s="25">
        <v>0</v>
      </c>
      <c r="AN168" s="26">
        <v>0</v>
      </c>
      <c r="AP168" s="32">
        <v>2016</v>
      </c>
      <c r="AQ168" s="25">
        <v>0</v>
      </c>
      <c r="AR168" s="25">
        <v>0</v>
      </c>
      <c r="AS168" s="25">
        <v>0</v>
      </c>
      <c r="AT168" s="25">
        <v>0</v>
      </c>
      <c r="AU168" s="25">
        <v>0</v>
      </c>
      <c r="AV168" s="25">
        <v>0</v>
      </c>
      <c r="AW168" s="25">
        <v>0</v>
      </c>
      <c r="AX168" s="26">
        <v>0</v>
      </c>
    </row>
    <row r="169" spans="2:50" outlineLevel="1" x14ac:dyDescent="0.25">
      <c r="L169" s="32">
        <v>2017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6">
        <v>0</v>
      </c>
      <c r="V169" s="33">
        <v>2017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  <c r="AD169" s="26">
        <v>0</v>
      </c>
      <c r="AF169" s="33">
        <v>2017</v>
      </c>
      <c r="AG169" s="25">
        <v>0</v>
      </c>
      <c r="AH169" s="25">
        <v>0</v>
      </c>
      <c r="AI169" s="25">
        <v>0</v>
      </c>
      <c r="AJ169" s="25">
        <v>0</v>
      </c>
      <c r="AK169" s="25">
        <v>0</v>
      </c>
      <c r="AL169" s="25">
        <v>0</v>
      </c>
      <c r="AM169" s="25">
        <v>0</v>
      </c>
      <c r="AN169" s="26">
        <v>0</v>
      </c>
      <c r="AP169" s="33">
        <v>2017</v>
      </c>
      <c r="AQ169" s="25">
        <v>0</v>
      </c>
      <c r="AR169" s="25">
        <v>0</v>
      </c>
      <c r="AS169" s="25">
        <v>0</v>
      </c>
      <c r="AT169" s="25">
        <v>0</v>
      </c>
      <c r="AU169" s="25">
        <v>0</v>
      </c>
      <c r="AV169" s="25">
        <v>0</v>
      </c>
      <c r="AW169" s="25">
        <v>0</v>
      </c>
      <c r="AX169" s="26">
        <v>0</v>
      </c>
    </row>
    <row r="170" spans="2:50" outlineLevel="1" x14ac:dyDescent="0.25">
      <c r="L170" s="32">
        <v>2018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6">
        <v>0</v>
      </c>
      <c r="V170" s="33">
        <v>2018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6">
        <v>0</v>
      </c>
      <c r="AF170" s="33">
        <v>2018</v>
      </c>
      <c r="AG170" s="25">
        <v>0</v>
      </c>
      <c r="AH170" s="25">
        <v>0</v>
      </c>
      <c r="AI170" s="25">
        <v>0</v>
      </c>
      <c r="AJ170" s="25">
        <v>0</v>
      </c>
      <c r="AK170" s="25">
        <v>0</v>
      </c>
      <c r="AL170" s="25">
        <v>0</v>
      </c>
      <c r="AM170" s="25">
        <v>0</v>
      </c>
      <c r="AN170" s="26">
        <v>0</v>
      </c>
      <c r="AP170" s="33">
        <v>2018</v>
      </c>
      <c r="AQ170" s="25">
        <v>0</v>
      </c>
      <c r="AR170" s="25">
        <v>0</v>
      </c>
      <c r="AS170" s="25">
        <v>0</v>
      </c>
      <c r="AT170" s="25">
        <v>0</v>
      </c>
      <c r="AU170" s="25">
        <v>0</v>
      </c>
      <c r="AV170" s="25">
        <v>0</v>
      </c>
      <c r="AW170" s="25">
        <v>0</v>
      </c>
      <c r="AX170" s="26">
        <v>0</v>
      </c>
    </row>
    <row r="171" spans="2:50" outlineLevel="1" x14ac:dyDescent="0.25">
      <c r="L171" s="32">
        <v>2019</v>
      </c>
      <c r="M171" s="25">
        <v>0</v>
      </c>
      <c r="N171" s="25">
        <v>0</v>
      </c>
      <c r="O171" s="25">
        <v>0</v>
      </c>
      <c r="P171" s="25">
        <v>0</v>
      </c>
      <c r="Q171" s="25">
        <v>0</v>
      </c>
      <c r="R171" s="25">
        <v>0</v>
      </c>
      <c r="S171" s="25">
        <v>0</v>
      </c>
      <c r="T171" s="26">
        <v>0</v>
      </c>
      <c r="V171" s="32">
        <v>2019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25">
        <v>0</v>
      </c>
      <c r="AC171" s="25">
        <v>0</v>
      </c>
      <c r="AD171" s="26">
        <v>0</v>
      </c>
      <c r="AF171" s="32">
        <v>2019</v>
      </c>
      <c r="AG171" s="25">
        <v>0</v>
      </c>
      <c r="AH171" s="25">
        <v>0</v>
      </c>
      <c r="AI171" s="25">
        <v>0</v>
      </c>
      <c r="AJ171" s="25">
        <v>0</v>
      </c>
      <c r="AK171" s="25">
        <v>0</v>
      </c>
      <c r="AL171" s="25">
        <v>0</v>
      </c>
      <c r="AM171" s="25">
        <v>0</v>
      </c>
      <c r="AN171" s="26">
        <v>0</v>
      </c>
      <c r="AP171" s="32">
        <v>2019</v>
      </c>
      <c r="AQ171" s="25">
        <v>0</v>
      </c>
      <c r="AR171" s="25">
        <v>0</v>
      </c>
      <c r="AS171" s="25">
        <v>0</v>
      </c>
      <c r="AT171" s="25">
        <v>0</v>
      </c>
      <c r="AU171" s="25">
        <v>0</v>
      </c>
      <c r="AV171" s="25">
        <v>0</v>
      </c>
      <c r="AW171" s="25">
        <v>0</v>
      </c>
      <c r="AX171" s="26">
        <v>0</v>
      </c>
    </row>
    <row r="172" spans="2:50" outlineLevel="1" x14ac:dyDescent="0.25">
      <c r="L172" s="32">
        <v>2020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6">
        <v>0</v>
      </c>
      <c r="V172" s="33">
        <v>2020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0</v>
      </c>
      <c r="AC172" s="25">
        <v>0</v>
      </c>
      <c r="AD172" s="26">
        <v>0</v>
      </c>
      <c r="AF172" s="33">
        <v>2020</v>
      </c>
      <c r="AG172" s="25">
        <v>0</v>
      </c>
      <c r="AH172" s="25">
        <v>0</v>
      </c>
      <c r="AI172" s="25">
        <v>0</v>
      </c>
      <c r="AJ172" s="25">
        <v>0</v>
      </c>
      <c r="AK172" s="25">
        <v>0</v>
      </c>
      <c r="AL172" s="25">
        <v>0</v>
      </c>
      <c r="AM172" s="25">
        <v>0</v>
      </c>
      <c r="AN172" s="26">
        <v>0</v>
      </c>
      <c r="AP172" s="33">
        <v>2020</v>
      </c>
      <c r="AQ172" s="25">
        <v>0</v>
      </c>
      <c r="AR172" s="25">
        <v>0</v>
      </c>
      <c r="AS172" s="25">
        <v>0</v>
      </c>
      <c r="AT172" s="25">
        <v>0</v>
      </c>
      <c r="AU172" s="25">
        <v>0</v>
      </c>
      <c r="AV172" s="25">
        <v>0</v>
      </c>
      <c r="AW172" s="25">
        <v>0</v>
      </c>
      <c r="AX172" s="26">
        <v>0</v>
      </c>
    </row>
    <row r="173" spans="2:50" outlineLevel="1" x14ac:dyDescent="0.25">
      <c r="L173" s="32">
        <v>2021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6">
        <v>0</v>
      </c>
      <c r="V173" s="33">
        <v>2021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25">
        <v>0</v>
      </c>
      <c r="AC173" s="25">
        <v>0</v>
      </c>
      <c r="AD173" s="26">
        <v>0</v>
      </c>
      <c r="AF173" s="33">
        <v>2021</v>
      </c>
      <c r="AG173" s="25">
        <v>0</v>
      </c>
      <c r="AH173" s="25">
        <v>0</v>
      </c>
      <c r="AI173" s="25">
        <v>0</v>
      </c>
      <c r="AJ173" s="25">
        <v>0</v>
      </c>
      <c r="AK173" s="25">
        <v>0</v>
      </c>
      <c r="AL173" s="25">
        <v>0</v>
      </c>
      <c r="AM173" s="25">
        <v>0</v>
      </c>
      <c r="AN173" s="26">
        <v>0</v>
      </c>
      <c r="AP173" s="33">
        <v>2021</v>
      </c>
      <c r="AQ173" s="25">
        <v>0</v>
      </c>
      <c r="AR173" s="25">
        <v>0</v>
      </c>
      <c r="AS173" s="25">
        <v>0</v>
      </c>
      <c r="AT173" s="25">
        <v>0</v>
      </c>
      <c r="AU173" s="25">
        <v>0</v>
      </c>
      <c r="AV173" s="25">
        <v>0</v>
      </c>
      <c r="AW173" s="25">
        <v>0</v>
      </c>
      <c r="AX173" s="26">
        <v>0</v>
      </c>
    </row>
    <row r="174" spans="2:50" outlineLevel="1" x14ac:dyDescent="0.25">
      <c r="L174" s="32">
        <v>2022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0</v>
      </c>
      <c r="S174" s="25">
        <v>0</v>
      </c>
      <c r="T174" s="26">
        <v>0</v>
      </c>
      <c r="V174" s="33">
        <v>2022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25">
        <v>0</v>
      </c>
      <c r="AC174" s="25">
        <v>0</v>
      </c>
      <c r="AD174" s="26">
        <v>0</v>
      </c>
      <c r="AF174" s="33">
        <v>2022</v>
      </c>
      <c r="AG174" s="25">
        <v>0</v>
      </c>
      <c r="AH174" s="25">
        <v>0</v>
      </c>
      <c r="AI174" s="25">
        <v>0</v>
      </c>
      <c r="AJ174" s="25">
        <v>0</v>
      </c>
      <c r="AK174" s="25">
        <v>0</v>
      </c>
      <c r="AL174" s="25">
        <v>0</v>
      </c>
      <c r="AM174" s="25">
        <v>0</v>
      </c>
      <c r="AN174" s="26">
        <v>0</v>
      </c>
      <c r="AP174" s="33">
        <v>2022</v>
      </c>
      <c r="AQ174" s="25">
        <v>0</v>
      </c>
      <c r="AR174" s="25">
        <v>0</v>
      </c>
      <c r="AS174" s="25">
        <v>0</v>
      </c>
      <c r="AT174" s="25">
        <v>0</v>
      </c>
      <c r="AU174" s="25">
        <v>0</v>
      </c>
      <c r="AV174" s="25">
        <v>0</v>
      </c>
      <c r="AW174" s="25">
        <v>0</v>
      </c>
      <c r="AX174" s="26">
        <v>0</v>
      </c>
    </row>
    <row r="175" spans="2:50" outlineLevel="1" x14ac:dyDescent="0.25">
      <c r="L175" s="32">
        <v>2023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6">
        <v>0</v>
      </c>
      <c r="V175" s="32">
        <v>2023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5">
        <v>0</v>
      </c>
      <c r="AC175" s="25">
        <v>0</v>
      </c>
      <c r="AD175" s="26">
        <v>0</v>
      </c>
      <c r="AF175" s="32">
        <v>2023</v>
      </c>
      <c r="AG175" s="25">
        <v>0</v>
      </c>
      <c r="AH175" s="25">
        <v>0</v>
      </c>
      <c r="AI175" s="25">
        <v>0</v>
      </c>
      <c r="AJ175" s="25">
        <v>0</v>
      </c>
      <c r="AK175" s="25">
        <v>0</v>
      </c>
      <c r="AL175" s="25">
        <v>0</v>
      </c>
      <c r="AM175" s="25">
        <v>0</v>
      </c>
      <c r="AN175" s="26">
        <v>0</v>
      </c>
      <c r="AP175" s="32">
        <v>2023</v>
      </c>
      <c r="AQ175" s="25">
        <v>0</v>
      </c>
      <c r="AR175" s="25">
        <v>0</v>
      </c>
      <c r="AS175" s="25">
        <v>0</v>
      </c>
      <c r="AT175" s="25">
        <v>0</v>
      </c>
      <c r="AU175" s="25">
        <v>0</v>
      </c>
      <c r="AV175" s="25">
        <v>0</v>
      </c>
      <c r="AW175" s="25">
        <v>0</v>
      </c>
      <c r="AX175" s="26">
        <v>0</v>
      </c>
    </row>
    <row r="176" spans="2:50" outlineLevel="1" x14ac:dyDescent="0.25">
      <c r="L176" s="32">
        <v>2024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6">
        <v>0</v>
      </c>
      <c r="V176" s="33">
        <v>2024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25">
        <v>0</v>
      </c>
      <c r="AC176" s="25">
        <v>0</v>
      </c>
      <c r="AD176" s="26">
        <v>0</v>
      </c>
      <c r="AF176" s="33">
        <v>2024</v>
      </c>
      <c r="AG176" s="25">
        <v>0</v>
      </c>
      <c r="AH176" s="25">
        <v>0</v>
      </c>
      <c r="AI176" s="25">
        <v>0</v>
      </c>
      <c r="AJ176" s="25">
        <v>0</v>
      </c>
      <c r="AK176" s="25">
        <v>0</v>
      </c>
      <c r="AL176" s="25">
        <v>0</v>
      </c>
      <c r="AM176" s="25">
        <v>0</v>
      </c>
      <c r="AN176" s="26">
        <v>0</v>
      </c>
      <c r="AP176" s="33">
        <v>2024</v>
      </c>
      <c r="AQ176" s="25">
        <v>0</v>
      </c>
      <c r="AR176" s="25">
        <v>0</v>
      </c>
      <c r="AS176" s="25">
        <v>0</v>
      </c>
      <c r="AT176" s="25">
        <v>0</v>
      </c>
      <c r="AU176" s="25">
        <v>0</v>
      </c>
      <c r="AV176" s="25">
        <v>0</v>
      </c>
      <c r="AW176" s="25">
        <v>0</v>
      </c>
      <c r="AX176" s="26">
        <v>0</v>
      </c>
    </row>
    <row r="177" spans="12:50" outlineLevel="1" x14ac:dyDescent="0.25">
      <c r="L177" s="32">
        <v>2025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6">
        <v>0</v>
      </c>
      <c r="V177" s="33">
        <v>2025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25">
        <v>0</v>
      </c>
      <c r="AC177" s="25">
        <v>0</v>
      </c>
      <c r="AD177" s="26">
        <v>0</v>
      </c>
      <c r="AF177" s="33">
        <v>2025</v>
      </c>
      <c r="AG177" s="25">
        <v>0</v>
      </c>
      <c r="AH177" s="25">
        <v>0</v>
      </c>
      <c r="AI177" s="25">
        <v>0</v>
      </c>
      <c r="AJ177" s="25">
        <v>0</v>
      </c>
      <c r="AK177" s="25">
        <v>0</v>
      </c>
      <c r="AL177" s="25">
        <v>0</v>
      </c>
      <c r="AM177" s="25">
        <v>0</v>
      </c>
      <c r="AN177" s="26">
        <v>0</v>
      </c>
      <c r="AP177" s="33">
        <v>2025</v>
      </c>
      <c r="AQ177" s="25">
        <v>0</v>
      </c>
      <c r="AR177" s="25">
        <v>0</v>
      </c>
      <c r="AS177" s="25">
        <v>0</v>
      </c>
      <c r="AT177" s="25">
        <v>0</v>
      </c>
      <c r="AU177" s="25">
        <v>0</v>
      </c>
      <c r="AV177" s="25">
        <v>0</v>
      </c>
      <c r="AW177" s="25">
        <v>0</v>
      </c>
      <c r="AX177" s="26">
        <v>0</v>
      </c>
    </row>
    <row r="178" spans="12:50" outlineLevel="1" x14ac:dyDescent="0.25">
      <c r="L178" s="32">
        <v>2026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6">
        <v>0</v>
      </c>
      <c r="V178" s="32">
        <v>2026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0</v>
      </c>
      <c r="AC178" s="25">
        <v>0</v>
      </c>
      <c r="AD178" s="26">
        <v>0</v>
      </c>
      <c r="AF178" s="32">
        <v>2026</v>
      </c>
      <c r="AG178" s="25">
        <v>0</v>
      </c>
      <c r="AH178" s="25">
        <v>0</v>
      </c>
      <c r="AI178" s="25">
        <v>0</v>
      </c>
      <c r="AJ178" s="25">
        <v>0</v>
      </c>
      <c r="AK178" s="25">
        <v>0</v>
      </c>
      <c r="AL178" s="25">
        <v>0</v>
      </c>
      <c r="AM178" s="25">
        <v>0</v>
      </c>
      <c r="AN178" s="26">
        <v>0</v>
      </c>
      <c r="AP178" s="32">
        <v>2026</v>
      </c>
      <c r="AQ178" s="25">
        <v>0</v>
      </c>
      <c r="AR178" s="25">
        <v>0</v>
      </c>
      <c r="AS178" s="25">
        <v>0</v>
      </c>
      <c r="AT178" s="25">
        <v>0</v>
      </c>
      <c r="AU178" s="25">
        <v>0</v>
      </c>
      <c r="AV178" s="25">
        <v>0</v>
      </c>
      <c r="AW178" s="25">
        <v>0</v>
      </c>
      <c r="AX178" s="26">
        <v>0</v>
      </c>
    </row>
    <row r="179" spans="12:50" outlineLevel="1" x14ac:dyDescent="0.25">
      <c r="L179" s="33">
        <v>2027</v>
      </c>
      <c r="M179" s="67">
        <v>3.2889192923334809E-2</v>
      </c>
      <c r="N179" s="67">
        <v>4.5776599641338622E-2</v>
      </c>
      <c r="O179" s="67">
        <v>5.1429656325413076E-2</v>
      </c>
      <c r="P179" s="67">
        <v>4.091284363098624E-2</v>
      </c>
      <c r="Q179" s="67">
        <v>4.351740311799257E-2</v>
      </c>
      <c r="R179" s="67">
        <v>2.6000467269856387E-2</v>
      </c>
      <c r="S179" s="67">
        <v>6.2562842925522055E-2</v>
      </c>
      <c r="T179" s="68">
        <v>2.6245300370829838E-2</v>
      </c>
      <c r="V179" s="33">
        <v>2027</v>
      </c>
      <c r="W179" s="67">
        <v>3.3014987922192596E-2</v>
      </c>
      <c r="X179" s="67">
        <v>4.6612412694661431E-2</v>
      </c>
      <c r="Y179" s="67">
        <v>5.2534911767780246E-2</v>
      </c>
      <c r="Z179" s="67">
        <v>4.1880688511239716E-2</v>
      </c>
      <c r="AA179" s="67">
        <v>4.5095637693399082E-2</v>
      </c>
      <c r="AB179" s="67">
        <v>2.8986719360418078E-2</v>
      </c>
      <c r="AC179" s="67">
        <v>6.2071653286981165E-2</v>
      </c>
      <c r="AD179" s="68">
        <v>2.7624092595935457E-2</v>
      </c>
      <c r="AF179" s="33">
        <v>2027</v>
      </c>
      <c r="AG179" s="67">
        <v>-1.4052200558423156E-4</v>
      </c>
      <c r="AH179" s="67">
        <v>-8.5902948991811723E-4</v>
      </c>
      <c r="AI179" s="67">
        <v>-1.1138462650417402E-3</v>
      </c>
      <c r="AJ179" s="67">
        <v>-7.5571559773712771E-4</v>
      </c>
      <c r="AK179" s="67">
        <v>-1.5044978073037729E-3</v>
      </c>
      <c r="AL179" s="67">
        <v>-2.6489329583814225E-3</v>
      </c>
      <c r="AM179" s="67">
        <v>4.4142639910838E-4</v>
      </c>
      <c r="AN179" s="68">
        <v>-1.4020794327412878E-3</v>
      </c>
      <c r="AP179" s="33">
        <v>2027</v>
      </c>
      <c r="AQ179" s="67">
        <v>0</v>
      </c>
      <c r="AR179" s="67">
        <v>0</v>
      </c>
      <c r="AS179" s="67">
        <v>0</v>
      </c>
      <c r="AT179" s="67">
        <v>0</v>
      </c>
      <c r="AU179" s="67">
        <v>0</v>
      </c>
      <c r="AV179" s="67">
        <v>0</v>
      </c>
      <c r="AW179" s="67">
        <v>0</v>
      </c>
      <c r="AX179" s="68">
        <v>0</v>
      </c>
    </row>
    <row r="180" spans="12:50" outlineLevel="1" x14ac:dyDescent="0.25">
      <c r="L180" s="33">
        <v>2028</v>
      </c>
      <c r="M180" s="67">
        <v>3.7946300781609654E-2</v>
      </c>
      <c r="N180" s="67">
        <v>4.7389154341971551E-2</v>
      </c>
      <c r="O180" s="67">
        <v>5.0688712092826105E-2</v>
      </c>
      <c r="P180" s="67">
        <v>3.9097194524689405E-2</v>
      </c>
      <c r="Q180" s="67">
        <v>4.5402552026111653E-2</v>
      </c>
      <c r="R180" s="67">
        <v>2.6613785708559545E-2</v>
      </c>
      <c r="S180" s="67">
        <v>6.0162471693497199E-2</v>
      </c>
      <c r="T180" s="68">
        <v>3.1304871981677973E-2</v>
      </c>
      <c r="V180" s="33">
        <v>2028</v>
      </c>
      <c r="W180" s="67">
        <v>3.7562651521094281E-2</v>
      </c>
      <c r="X180" s="67">
        <v>4.8208655451629889E-2</v>
      </c>
      <c r="Y180" s="67">
        <v>5.1913403014857362E-2</v>
      </c>
      <c r="Z180" s="67">
        <v>4.0601560992585384E-2</v>
      </c>
      <c r="AA180" s="67">
        <v>4.7147041070939144E-2</v>
      </c>
      <c r="AB180" s="67">
        <v>3.0655469866192053E-2</v>
      </c>
      <c r="AC180" s="67">
        <v>5.9575922002152559E-2</v>
      </c>
      <c r="AD180" s="68">
        <v>3.2605286349968843E-2</v>
      </c>
      <c r="AF180" s="33">
        <v>2028</v>
      </c>
      <c r="AG180" s="67">
        <v>-3.3471356407277497E-4</v>
      </c>
      <c r="AH180" s="67">
        <v>-9.6540357397245646E-4</v>
      </c>
      <c r="AI180" s="67">
        <v>-1.3606195310859048E-3</v>
      </c>
      <c r="AJ180" s="67">
        <v>-1.3890973871270029E-3</v>
      </c>
      <c r="AK180" s="67">
        <v>-1.7719154016196947E-3</v>
      </c>
      <c r="AL180" s="67">
        <v>-3.7342024280508923E-3</v>
      </c>
      <c r="AM180" s="67">
        <v>3.6063035534628085E-4</v>
      </c>
      <c r="AN180" s="68">
        <v>-1.4703293522122518E-3</v>
      </c>
      <c r="AP180" s="33">
        <v>2028</v>
      </c>
      <c r="AQ180" s="67">
        <v>6.9312891475048488E-4</v>
      </c>
      <c r="AR180" s="67">
        <v>1.2312732068164856E-4</v>
      </c>
      <c r="AS180" s="67">
        <v>1.4069398173210956E-4</v>
      </c>
      <c r="AT180" s="67">
        <v>1.464496956733452E-4</v>
      </c>
      <c r="AU180" s="67">
        <v>1.3412334436946338E-4</v>
      </c>
      <c r="AV180" s="67">
        <v>1.4048028523605538E-4</v>
      </c>
      <c r="AW180" s="67">
        <v>1.6302348556207491E-4</v>
      </c>
      <c r="AX180" s="68">
        <v>1.4940935997476146E-4</v>
      </c>
    </row>
    <row r="181" spans="12:50" outlineLevel="1" x14ac:dyDescent="0.25">
      <c r="L181" s="33">
        <v>2029</v>
      </c>
      <c r="M181" s="67">
        <v>3.8268526308701922E-2</v>
      </c>
      <c r="N181" s="67">
        <v>4.0433612994968282E-2</v>
      </c>
      <c r="O181" s="67">
        <v>4.1435093938743783E-2</v>
      </c>
      <c r="P181" s="67">
        <v>3.2547282220398266E-2</v>
      </c>
      <c r="Q181" s="67">
        <v>3.808273528808237E-2</v>
      </c>
      <c r="R181" s="67">
        <v>2.0947822224719914E-2</v>
      </c>
      <c r="S181" s="67">
        <v>5.1761046425988999E-2</v>
      </c>
      <c r="T181" s="68">
        <v>2.8914625293849028E-2</v>
      </c>
      <c r="V181" s="33">
        <v>2029</v>
      </c>
      <c r="W181" s="67">
        <v>3.7940876436814541E-2</v>
      </c>
      <c r="X181" s="67">
        <v>4.1308676473968076E-2</v>
      </c>
      <c r="Y181" s="67">
        <v>4.2847689753531482E-2</v>
      </c>
      <c r="Z181" s="67">
        <v>3.4722953250174493E-2</v>
      </c>
      <c r="AA181" s="67">
        <v>4.01152432086338E-2</v>
      </c>
      <c r="AB181" s="67">
        <v>2.6273590073632391E-2</v>
      </c>
      <c r="AC181" s="67">
        <v>5.1161957167284111E-2</v>
      </c>
      <c r="AD181" s="68">
        <v>3.0282264324006158E-2</v>
      </c>
      <c r="AF181" s="33">
        <v>2029</v>
      </c>
      <c r="AG181" s="67">
        <v>-4.1946455566321816E-4</v>
      </c>
      <c r="AH181" s="67">
        <v>-1.0260285298819838E-3</v>
      </c>
      <c r="AI181" s="67">
        <v>-1.5410599508051126E-3</v>
      </c>
      <c r="AJ181" s="67">
        <v>-2.0114945383585825E-3</v>
      </c>
      <c r="AK181" s="67">
        <v>-2.0371880523576413E-3</v>
      </c>
      <c r="AL181" s="67">
        <v>-4.9147532882404255E-3</v>
      </c>
      <c r="AM181" s="67">
        <v>3.5999266263497809E-4</v>
      </c>
      <c r="AN181" s="68">
        <v>-1.5409960856431759E-3</v>
      </c>
      <c r="AP181" s="33">
        <v>2029</v>
      </c>
      <c r="AQ181" s="67">
        <v>7.1452826817952619E-4</v>
      </c>
      <c r="AR181" s="67">
        <v>1.3022577208809949E-4</v>
      </c>
      <c r="AS181" s="67">
        <v>1.484658375432435E-4</v>
      </c>
      <c r="AT181" s="67">
        <v>1.530400520179942E-4</v>
      </c>
      <c r="AU181" s="67">
        <v>1.4033801068324969E-4</v>
      </c>
      <c r="AV181" s="67">
        <v>1.4667663068101966E-4</v>
      </c>
      <c r="AW181" s="67">
        <v>1.640777215612399E-4</v>
      </c>
      <c r="AX181" s="68">
        <v>1.5815139289254709E-4</v>
      </c>
    </row>
    <row r="182" spans="12:50" outlineLevel="1" x14ac:dyDescent="0.25">
      <c r="L182" s="32">
        <v>2030</v>
      </c>
      <c r="M182" s="67">
        <v>2.8966800111310587E-2</v>
      </c>
      <c r="N182" s="67">
        <v>3.0070238643371106E-2</v>
      </c>
      <c r="O182" s="67">
        <v>2.9092424459072452E-2</v>
      </c>
      <c r="P182" s="67">
        <v>1.9248574112114891E-2</v>
      </c>
      <c r="Q182" s="67">
        <v>2.6045655612269458E-2</v>
      </c>
      <c r="R182" s="67">
        <v>6.7113080951290982E-3</v>
      </c>
      <c r="S182" s="67">
        <v>3.4495206881928198E-2</v>
      </c>
      <c r="T182" s="68">
        <v>1.8205658329743857E-2</v>
      </c>
      <c r="V182" s="32">
        <v>2030</v>
      </c>
      <c r="W182" s="67">
        <v>2.876761522054827E-2</v>
      </c>
      <c r="X182" s="67">
        <v>3.103048486440918E-2</v>
      </c>
      <c r="Y182" s="67">
        <v>3.0723103601034252E-2</v>
      </c>
      <c r="Z182" s="67">
        <v>2.2078252213699745E-2</v>
      </c>
      <c r="AA182" s="67">
        <v>2.8370018405452502E-2</v>
      </c>
      <c r="AB182" s="67">
        <v>1.3292687273620096E-2</v>
      </c>
      <c r="AC182" s="67">
        <v>3.3947874098268604E-2</v>
      </c>
      <c r="AD182" s="68">
        <v>1.9673587462390341E-2</v>
      </c>
      <c r="AF182" s="32">
        <v>2030</v>
      </c>
      <c r="AG182" s="67">
        <v>-4.9799886710832908E-4</v>
      </c>
      <c r="AH182" s="67">
        <v>-1.0751795986650992E-3</v>
      </c>
      <c r="AI182" s="67">
        <v>-1.7035305469370599E-3</v>
      </c>
      <c r="AJ182" s="67">
        <v>-2.5623354101751428E-3</v>
      </c>
      <c r="AK182" s="67">
        <v>-2.2589839931513866E-3</v>
      </c>
      <c r="AL182" s="67">
        <v>-6.0142978356853005E-3</v>
      </c>
      <c r="AM182" s="67">
        <v>3.5527909956023507E-4</v>
      </c>
      <c r="AN182" s="68">
        <v>-1.5976885944364305E-3</v>
      </c>
      <c r="AP182" s="32">
        <v>2030</v>
      </c>
      <c r="AQ182" s="67">
        <v>6.612728041361926E-4</v>
      </c>
      <c r="AR182" s="67">
        <v>9.8976585389598526E-5</v>
      </c>
      <c r="AS182" s="67">
        <v>1.1243196992216653E-4</v>
      </c>
      <c r="AT182" s="67">
        <v>1.1182175582447051E-4</v>
      </c>
      <c r="AU182" s="67">
        <v>1.0182386365809037E-4</v>
      </c>
      <c r="AV182" s="67">
        <v>1.0549810432380902E-4</v>
      </c>
      <c r="AW182" s="67">
        <v>1.094008648496736E-4</v>
      </c>
      <c r="AX182" s="68">
        <v>1.2287553473444568E-4</v>
      </c>
    </row>
    <row r="183" spans="12:50" outlineLevel="1" x14ac:dyDescent="0.25">
      <c r="L183" s="33">
        <v>2031</v>
      </c>
      <c r="M183" s="67">
        <v>2.4777609629008435E-2</v>
      </c>
      <c r="N183" s="67">
        <v>2.485334371493142E-2</v>
      </c>
      <c r="O183" s="67">
        <v>2.3325418901329886E-2</v>
      </c>
      <c r="P183" s="67">
        <v>1.2566551019691952E-2</v>
      </c>
      <c r="Q183" s="67">
        <v>2.0548135492490793E-2</v>
      </c>
      <c r="R183" s="67">
        <v>-1.5720010947073426E-4</v>
      </c>
      <c r="S183" s="67">
        <v>2.6167629337794596E-2</v>
      </c>
      <c r="T183" s="68">
        <v>1.3596170568360266E-2</v>
      </c>
      <c r="V183" s="33">
        <v>2031</v>
      </c>
      <c r="W183" s="67">
        <v>2.4738878506683548E-2</v>
      </c>
      <c r="X183" s="67">
        <v>2.5895895138212444E-2</v>
      </c>
      <c r="Y183" s="67">
        <v>2.5168285795611034E-2</v>
      </c>
      <c r="Z183" s="67">
        <v>1.6001813474913584E-2</v>
      </c>
      <c r="AA183" s="67">
        <v>2.3141718081055807E-2</v>
      </c>
      <c r="AB183" s="67">
        <v>7.6420746663621308E-3</v>
      </c>
      <c r="AC183" s="67">
        <v>2.5667462289809873E-2</v>
      </c>
      <c r="AD183" s="68">
        <v>1.5156485563973199E-2</v>
      </c>
      <c r="AF183" s="33">
        <v>2031</v>
      </c>
      <c r="AG183" s="67">
        <v>-5.7585619427613643E-4</v>
      </c>
      <c r="AH183" s="67">
        <v>-1.1282819299875957E-3</v>
      </c>
      <c r="AI183" s="67">
        <v>-1.8667855089834484E-3</v>
      </c>
      <c r="AJ183" s="67">
        <v>-3.0679676532108235E-3</v>
      </c>
      <c r="AK183" s="67">
        <v>-2.4663980059019819E-3</v>
      </c>
      <c r="AL183" s="67">
        <v>-7.0755101871767812E-3</v>
      </c>
      <c r="AM183" s="67">
        <v>3.4275692421470438E-4</v>
      </c>
      <c r="AN183" s="68">
        <v>-1.6540280647135974E-3</v>
      </c>
      <c r="AP183" s="33">
        <v>2031</v>
      </c>
      <c r="AQ183" s="67">
        <v>5.7722297290396796E-4</v>
      </c>
      <c r="AR183" s="67">
        <v>7.4369311872546362E-5</v>
      </c>
      <c r="AS183" s="67">
        <v>8.4422681471574279E-5</v>
      </c>
      <c r="AT183" s="67">
        <v>8.0337749303938111E-5</v>
      </c>
      <c r="AU183" s="67">
        <v>7.2438728798029928E-5</v>
      </c>
      <c r="AV183" s="67">
        <v>7.4621031576294072E-5</v>
      </c>
      <c r="AW183" s="67">
        <v>6.8292764197730449E-5</v>
      </c>
      <c r="AX183" s="68">
        <v>9.4519629943556893E-5</v>
      </c>
    </row>
    <row r="184" spans="12:50" outlineLevel="1" x14ac:dyDescent="0.25">
      <c r="L184" s="33">
        <v>2032</v>
      </c>
      <c r="M184" s="67">
        <v>-6.61272521952605E-3</v>
      </c>
      <c r="N184" s="67">
        <v>-2.5822033398535948E-3</v>
      </c>
      <c r="O184" s="67">
        <v>-6.5284108740305546E-3</v>
      </c>
      <c r="P184" s="67">
        <v>-8.3992560188071996E-3</v>
      </c>
      <c r="Q184" s="67">
        <v>-2.455835728433331E-3</v>
      </c>
      <c r="R184" s="67">
        <v>-1.1416043277022947E-2</v>
      </c>
      <c r="S184" s="67">
        <v>-1.2627993733887344E-2</v>
      </c>
      <c r="T184" s="68">
        <v>-6.2672094230808995E-3</v>
      </c>
      <c r="V184" s="33">
        <v>2032</v>
      </c>
      <c r="W184" s="67">
        <v>-6.6989053098864826E-3</v>
      </c>
      <c r="X184" s="67">
        <v>-2.5805305080720542E-3</v>
      </c>
      <c r="Y184" s="67">
        <v>-6.5259329010119993E-3</v>
      </c>
      <c r="Z184" s="67">
        <v>-8.3879619855888876E-3</v>
      </c>
      <c r="AA184" s="67">
        <v>-2.4458171224248648E-3</v>
      </c>
      <c r="AB184" s="67">
        <v>-1.140072591338892E-2</v>
      </c>
      <c r="AC184" s="67">
        <v>-1.2592662005295963E-2</v>
      </c>
      <c r="AD184" s="68">
        <v>-6.269973933219708E-3</v>
      </c>
      <c r="AF184" s="33">
        <v>2032</v>
      </c>
      <c r="AG184" s="67">
        <v>0</v>
      </c>
      <c r="AH184" s="67">
        <v>0</v>
      </c>
      <c r="AI184" s="67">
        <v>0</v>
      </c>
      <c r="AJ184" s="67">
        <v>0</v>
      </c>
      <c r="AK184" s="67">
        <v>0</v>
      </c>
      <c r="AL184" s="67">
        <v>0</v>
      </c>
      <c r="AM184" s="67">
        <v>0</v>
      </c>
      <c r="AN184" s="68">
        <v>0</v>
      </c>
      <c r="AP184" s="33">
        <v>2032</v>
      </c>
      <c r="AQ184" s="67">
        <v>8.5178240207595124E-5</v>
      </c>
      <c r="AR184" s="67">
        <v>-2.1365039015730503E-7</v>
      </c>
      <c r="AS184" s="67">
        <v>-5.6318819008360776E-7</v>
      </c>
      <c r="AT184" s="67">
        <v>-9.0009968166659959E-6</v>
      </c>
      <c r="AU184" s="67">
        <v>-8.137480367098604E-6</v>
      </c>
      <c r="AV184" s="67">
        <v>-1.2546261402013315E-5</v>
      </c>
      <c r="AW184" s="67">
        <v>-3.1787142491301879E-5</v>
      </c>
      <c r="AX184" s="68">
        <v>4.3714057833543762E-6</v>
      </c>
    </row>
    <row r="185" spans="12:50" outlineLevel="1" x14ac:dyDescent="0.25">
      <c r="L185" s="33">
        <v>2033</v>
      </c>
      <c r="M185" s="67">
        <v>-8.8826399107946319E-3</v>
      </c>
      <c r="N185" s="67">
        <v>-5.1686883247222815E-3</v>
      </c>
      <c r="O185" s="67">
        <v>-9.0506634801051922E-3</v>
      </c>
      <c r="P185" s="67">
        <v>-1.1659685945847542E-2</v>
      </c>
      <c r="Q185" s="67">
        <v>-5.6467668593974674E-3</v>
      </c>
      <c r="R185" s="67">
        <v>-1.4716349387527861E-2</v>
      </c>
      <c r="S185" s="67">
        <v>-1.6454225002320633E-2</v>
      </c>
      <c r="T185" s="68">
        <v>-9.0795490344290908E-3</v>
      </c>
      <c r="V185" s="33">
        <v>2033</v>
      </c>
      <c r="W185" s="67">
        <v>-8.9592949012616829E-3</v>
      </c>
      <c r="X185" s="67">
        <v>-5.1557071397797527E-3</v>
      </c>
      <c r="Y185" s="67">
        <v>-9.0359161955744227E-3</v>
      </c>
      <c r="Z185" s="67">
        <v>-1.1634123089736659E-2</v>
      </c>
      <c r="AA185" s="67">
        <v>-5.6233290009575221E-3</v>
      </c>
      <c r="AB185" s="67">
        <v>-1.4686698238392193E-2</v>
      </c>
      <c r="AC185" s="67">
        <v>-1.6403013515029929E-2</v>
      </c>
      <c r="AD185" s="68">
        <v>-9.0694383883336283E-3</v>
      </c>
      <c r="AF185" s="33">
        <v>2033</v>
      </c>
      <c r="AG185" s="67">
        <v>0</v>
      </c>
      <c r="AH185" s="67">
        <v>0</v>
      </c>
      <c r="AI185" s="67">
        <v>0</v>
      </c>
      <c r="AJ185" s="67">
        <v>0</v>
      </c>
      <c r="AK185" s="67">
        <v>0</v>
      </c>
      <c r="AL185" s="67">
        <v>0</v>
      </c>
      <c r="AM185" s="67">
        <v>0</v>
      </c>
      <c r="AN185" s="68">
        <v>0</v>
      </c>
      <c r="AP185" s="33">
        <v>2033</v>
      </c>
      <c r="AQ185" s="67">
        <v>7.6377692161955224E-5</v>
      </c>
      <c r="AR185" s="67">
        <v>-1.065783608666937E-5</v>
      </c>
      <c r="AS185" s="67">
        <v>-1.1921195173791865E-5</v>
      </c>
      <c r="AT185" s="67">
        <v>-2.2181827765366258E-5</v>
      </c>
      <c r="AU185" s="67">
        <v>-2.0522131932043663E-5</v>
      </c>
      <c r="AV185" s="67">
        <v>-2.5794616301588746E-5</v>
      </c>
      <c r="AW185" s="67">
        <v>-4.6438485317046307E-5</v>
      </c>
      <c r="AX185" s="68">
        <v>-7.531299517138379E-6</v>
      </c>
    </row>
    <row r="186" spans="12:50" outlineLevel="1" x14ac:dyDescent="0.25">
      <c r="L186" s="32">
        <v>2034</v>
      </c>
      <c r="M186" s="67">
        <v>-6.4637835326932791E-3</v>
      </c>
      <c r="N186" s="67">
        <v>-2.9515297161970544E-3</v>
      </c>
      <c r="O186" s="67">
        <v>-6.0560721724494115E-3</v>
      </c>
      <c r="P186" s="67">
        <v>-8.6059693202453769E-3</v>
      </c>
      <c r="Q186" s="67">
        <v>-2.9000036328267198E-3</v>
      </c>
      <c r="R186" s="67">
        <v>-1.1622119681314436E-2</v>
      </c>
      <c r="S186" s="67">
        <v>-1.292576086577546E-2</v>
      </c>
      <c r="T186" s="68">
        <v>-6.3583018729037599E-3</v>
      </c>
      <c r="V186" s="32">
        <v>2034</v>
      </c>
      <c r="W186" s="67">
        <v>-6.5488234678149349E-3</v>
      </c>
      <c r="X186" s="67">
        <v>-2.9468927691237434E-3</v>
      </c>
      <c r="Y186" s="67">
        <v>-6.0513579064361833E-3</v>
      </c>
      <c r="Z186" s="67">
        <v>-8.5914271945867204E-3</v>
      </c>
      <c r="AA186" s="67">
        <v>-2.8868207835898163E-3</v>
      </c>
      <c r="AB186" s="67">
        <v>-1.160375057703078E-2</v>
      </c>
      <c r="AC186" s="67">
        <v>-1.2888117165806734E-2</v>
      </c>
      <c r="AD186" s="68">
        <v>-6.3575928302563867E-3</v>
      </c>
      <c r="AF186" s="32">
        <v>2034</v>
      </c>
      <c r="AG186" s="67">
        <v>0</v>
      </c>
      <c r="AH186" s="67">
        <v>0</v>
      </c>
      <c r="AI186" s="67">
        <v>0</v>
      </c>
      <c r="AJ186" s="67">
        <v>0</v>
      </c>
      <c r="AK186" s="67">
        <v>0</v>
      </c>
      <c r="AL186" s="67">
        <v>0</v>
      </c>
      <c r="AM186" s="67">
        <v>0</v>
      </c>
      <c r="AN186" s="68">
        <v>0</v>
      </c>
      <c r="AP186" s="32">
        <v>2034</v>
      </c>
      <c r="AQ186" s="67">
        <v>8.4025598147796643E-5</v>
      </c>
      <c r="AR186" s="67">
        <v>-3.0319072954476667E-6</v>
      </c>
      <c r="AS186" s="67">
        <v>-2.7721152250359538E-6</v>
      </c>
      <c r="AT186" s="67">
        <v>-1.2113900723753623E-5</v>
      </c>
      <c r="AU186" s="67">
        <v>-1.1144730144185822E-5</v>
      </c>
      <c r="AV186" s="67">
        <v>-1.5494216415334883E-5</v>
      </c>
      <c r="AW186" s="67">
        <v>-3.4018195709029087E-5</v>
      </c>
      <c r="AX186" s="68">
        <v>1.0471259375144371E-6</v>
      </c>
    </row>
    <row r="187" spans="12:50" outlineLevel="1" x14ac:dyDescent="0.25">
      <c r="L187" s="33">
        <v>2035</v>
      </c>
      <c r="M187" s="67">
        <v>-5.9671048987217645E-3</v>
      </c>
      <c r="N187" s="67">
        <v>-2.8248428677531967E-3</v>
      </c>
      <c r="O187" s="67">
        <v>-5.3214657362118389E-3</v>
      </c>
      <c r="P187" s="67">
        <v>-8.0545214021139344E-3</v>
      </c>
      <c r="Q187" s="67">
        <v>-2.5020101692628804E-3</v>
      </c>
      <c r="R187" s="67">
        <v>-1.1039486300700618E-2</v>
      </c>
      <c r="S187" s="67">
        <v>-1.2350885244622578E-2</v>
      </c>
      <c r="T187" s="68">
        <v>-6.1311698349183485E-3</v>
      </c>
      <c r="V187" s="33">
        <v>2035</v>
      </c>
      <c r="W187" s="67">
        <v>-6.0487299432994135E-3</v>
      </c>
      <c r="X187" s="67">
        <v>-2.8176116989953037E-3</v>
      </c>
      <c r="Y187" s="67">
        <v>-5.3146121545510905E-3</v>
      </c>
      <c r="Z187" s="67">
        <v>-8.037359906605368E-3</v>
      </c>
      <c r="AA187" s="67">
        <v>-2.4863129573865494E-3</v>
      </c>
      <c r="AB187" s="67">
        <v>-1.1018607159456795E-2</v>
      </c>
      <c r="AC187" s="67">
        <v>-1.2311123009719926E-2</v>
      </c>
      <c r="AD187" s="68">
        <v>-6.1277572189201157E-3</v>
      </c>
      <c r="AF187" s="33">
        <v>2035</v>
      </c>
      <c r="AG187" s="67">
        <v>0</v>
      </c>
      <c r="AH187" s="67">
        <v>0</v>
      </c>
      <c r="AI187" s="67">
        <v>0</v>
      </c>
      <c r="AJ187" s="67">
        <v>0</v>
      </c>
      <c r="AK187" s="67">
        <v>0</v>
      </c>
      <c r="AL187" s="67">
        <v>0</v>
      </c>
      <c r="AM187" s="67">
        <v>0</v>
      </c>
      <c r="AN187" s="68">
        <v>0</v>
      </c>
      <c r="AP187" s="33">
        <v>2035</v>
      </c>
      <c r="AQ187" s="67">
        <v>8.0575109387970301E-5</v>
      </c>
      <c r="AR187" s="67">
        <v>-5.6681317759377237E-6</v>
      </c>
      <c r="AS187" s="67">
        <v>-5.0416854683321688E-6</v>
      </c>
      <c r="AT187" s="67">
        <v>-1.4845660958107132E-5</v>
      </c>
      <c r="AU187" s="67">
        <v>-1.3750383155763934E-5</v>
      </c>
      <c r="AV187" s="67">
        <v>-1.813879739298585E-5</v>
      </c>
      <c r="AW187" s="67">
        <v>-3.6306915934813944E-5</v>
      </c>
      <c r="AX187" s="68">
        <v>-1.7182680398519778E-6</v>
      </c>
    </row>
    <row r="188" spans="12:50" outlineLevel="1" x14ac:dyDescent="0.25">
      <c r="L188" s="33">
        <v>2036</v>
      </c>
      <c r="M188" s="67">
        <v>-4.2509969161316219E-3</v>
      </c>
      <c r="N188" s="67">
        <v>-1.3960886516071191E-3</v>
      </c>
      <c r="O188" s="67">
        <v>-3.1579457553004842E-3</v>
      </c>
      <c r="P188" s="67">
        <v>-5.5895070493701127E-3</v>
      </c>
      <c r="Q188" s="67">
        <v>-3.2021828571504596E-4</v>
      </c>
      <c r="R188" s="67">
        <v>-8.4894623895652721E-3</v>
      </c>
      <c r="S188" s="67">
        <v>-9.4342549891843763E-3</v>
      </c>
      <c r="T188" s="68">
        <v>-4.4782176232349702E-3</v>
      </c>
      <c r="V188" s="33">
        <v>2036</v>
      </c>
      <c r="W188" s="67">
        <v>-4.3345607633756833E-3</v>
      </c>
      <c r="X188" s="67">
        <v>-1.394851144276732E-3</v>
      </c>
      <c r="Y188" s="67">
        <v>-3.1584644503053205E-3</v>
      </c>
      <c r="Z188" s="67">
        <v>-5.5808343358104695E-3</v>
      </c>
      <c r="AA188" s="67">
        <v>-3.1244030395349842E-4</v>
      </c>
      <c r="AB188" s="67">
        <v>-8.4773294757553019E-3</v>
      </c>
      <c r="AC188" s="67">
        <v>-9.4052578944229248E-3</v>
      </c>
      <c r="AD188" s="68">
        <v>-4.4818988838460916E-3</v>
      </c>
      <c r="AF188" s="33">
        <v>2036</v>
      </c>
      <c r="AG188" s="67">
        <v>0</v>
      </c>
      <c r="AH188" s="67">
        <v>0</v>
      </c>
      <c r="AI188" s="67">
        <v>0</v>
      </c>
      <c r="AJ188" s="67">
        <v>0</v>
      </c>
      <c r="AK188" s="67">
        <v>0</v>
      </c>
      <c r="AL188" s="67">
        <v>0</v>
      </c>
      <c r="AM188" s="67">
        <v>0</v>
      </c>
      <c r="AN188" s="68">
        <v>0</v>
      </c>
      <c r="AP188" s="33">
        <v>2036</v>
      </c>
      <c r="AQ188" s="67">
        <v>8.2168136872340369E-5</v>
      </c>
      <c r="AR188" s="67">
        <v>-2.2921437992096116E-7</v>
      </c>
      <c r="AS188" s="67">
        <v>1.6408854808247497E-6</v>
      </c>
      <c r="AT188" s="67">
        <v>-7.1387597838645789E-6</v>
      </c>
      <c r="AU188" s="67">
        <v>-6.5518343854709116E-6</v>
      </c>
      <c r="AV188" s="67">
        <v>-1.0204652851175666E-5</v>
      </c>
      <c r="AW188" s="67">
        <v>-2.6498207784442229E-5</v>
      </c>
      <c r="AX188" s="68">
        <v>4.7376823248956867E-6</v>
      </c>
    </row>
    <row r="189" spans="12:50" outlineLevel="1" x14ac:dyDescent="0.25">
      <c r="L189" s="33">
        <v>2037</v>
      </c>
      <c r="M189" s="67">
        <v>-5.2695530634057075E-3</v>
      </c>
      <c r="N189" s="67">
        <v>-2.7815682433878219E-3</v>
      </c>
      <c r="O189" s="67">
        <v>-4.1583563418207126E-3</v>
      </c>
      <c r="P189" s="67">
        <v>-6.8122345462133804E-3</v>
      </c>
      <c r="Q189" s="67">
        <v>-1.6141199567937248E-3</v>
      </c>
      <c r="R189" s="67">
        <v>-9.3540941126090127E-3</v>
      </c>
      <c r="S189" s="67">
        <v>-1.0754033511116146E-2</v>
      </c>
      <c r="T189" s="68">
        <v>-6.0226466972898018E-3</v>
      </c>
      <c r="V189" s="33">
        <v>2037</v>
      </c>
      <c r="W189" s="67">
        <v>-5.3430494338840839E-3</v>
      </c>
      <c r="X189" s="67">
        <v>-2.7724879074679798E-3</v>
      </c>
      <c r="Y189" s="67">
        <v>-4.150974001184693E-3</v>
      </c>
      <c r="Z189" s="67">
        <v>-6.7945475245744236E-3</v>
      </c>
      <c r="AA189" s="67">
        <v>-1.5978276139180236E-3</v>
      </c>
      <c r="AB189" s="67">
        <v>-9.3329754983894064E-3</v>
      </c>
      <c r="AC189" s="67">
        <v>-1.0715553518344856E-2</v>
      </c>
      <c r="AD189" s="68">
        <v>-6.017990661437822E-3</v>
      </c>
      <c r="AF189" s="33">
        <v>2037</v>
      </c>
      <c r="AG189" s="67">
        <v>0</v>
      </c>
      <c r="AH189" s="67">
        <v>0</v>
      </c>
      <c r="AI189" s="67">
        <v>0</v>
      </c>
      <c r="AJ189" s="67">
        <v>0</v>
      </c>
      <c r="AK189" s="67">
        <v>0</v>
      </c>
      <c r="AL189" s="67">
        <v>0</v>
      </c>
      <c r="AM189" s="67">
        <v>0</v>
      </c>
      <c r="AN189" s="68">
        <v>0</v>
      </c>
      <c r="AP189" s="33">
        <v>2037</v>
      </c>
      <c r="AQ189" s="67">
        <v>7.2568784302617928E-5</v>
      </c>
      <c r="AR189" s="67">
        <v>-7.7156820329493669E-6</v>
      </c>
      <c r="AS189" s="67">
        <v>-5.9358138411180761E-6</v>
      </c>
      <c r="AT189" s="67">
        <v>-1.5773033073096521E-5</v>
      </c>
      <c r="AU189" s="67">
        <v>-1.4695449719326348E-5</v>
      </c>
      <c r="AV189" s="67">
        <v>-1.8878297290858548E-5</v>
      </c>
      <c r="AW189" s="67">
        <v>-3.5599831200827659E-5</v>
      </c>
      <c r="AX189" s="68">
        <v>-3.2229474974387884E-6</v>
      </c>
    </row>
    <row r="190" spans="12:50" outlineLevel="1" x14ac:dyDescent="0.25">
      <c r="L190" s="32">
        <v>2038</v>
      </c>
      <c r="M190" s="67">
        <v>-5.7210840934921459E-3</v>
      </c>
      <c r="N190" s="67">
        <v>-3.3607872884205969E-3</v>
      </c>
      <c r="O190" s="67">
        <v>-4.3684540773875069E-3</v>
      </c>
      <c r="P190" s="67">
        <v>-6.9343399291761365E-3</v>
      </c>
      <c r="Q190" s="67">
        <v>-1.8853053534622077E-3</v>
      </c>
      <c r="R190" s="67">
        <v>-9.1436007813613385E-3</v>
      </c>
      <c r="S190" s="67">
        <v>-1.0730334129584573E-2</v>
      </c>
      <c r="T190" s="68">
        <v>-6.3478704614454706E-3</v>
      </c>
      <c r="V190" s="32">
        <v>2038</v>
      </c>
      <c r="W190" s="67">
        <v>-5.7867160564090137E-3</v>
      </c>
      <c r="X190" s="67">
        <v>-3.3474317497526052E-3</v>
      </c>
      <c r="Y190" s="67">
        <v>-4.3570525830965989E-3</v>
      </c>
      <c r="Z190" s="67">
        <v>-6.9122715554050806E-3</v>
      </c>
      <c r="AA190" s="67">
        <v>-1.8648451824654355E-3</v>
      </c>
      <c r="AB190" s="67">
        <v>-9.1181878816953832E-3</v>
      </c>
      <c r="AC190" s="67">
        <v>-1.0687742045958459E-2</v>
      </c>
      <c r="AD190" s="68">
        <v>-6.3389615426767687E-3</v>
      </c>
      <c r="AF190" s="32">
        <v>2038</v>
      </c>
      <c r="AG190" s="67">
        <v>0</v>
      </c>
      <c r="AH190" s="67">
        <v>0</v>
      </c>
      <c r="AI190" s="67">
        <v>0</v>
      </c>
      <c r="AJ190" s="67">
        <v>0</v>
      </c>
      <c r="AK190" s="67">
        <v>0</v>
      </c>
      <c r="AL190" s="67">
        <v>0</v>
      </c>
      <c r="AM190" s="67">
        <v>0</v>
      </c>
      <c r="AN190" s="68">
        <v>0</v>
      </c>
      <c r="AP190" s="32">
        <v>2038</v>
      </c>
      <c r="AQ190" s="67">
        <v>6.5135290845619309E-5</v>
      </c>
      <c r="AR190" s="67">
        <v>-1.1917497097280183E-5</v>
      </c>
      <c r="AS190" s="67">
        <v>-9.9261250295912262E-6</v>
      </c>
      <c r="AT190" s="67">
        <v>-2.0137476918868913E-5</v>
      </c>
      <c r="AU190" s="67">
        <v>-1.8834217738850079E-5</v>
      </c>
      <c r="AV190" s="67">
        <v>-2.3222673612210976E-5</v>
      </c>
      <c r="AW190" s="67">
        <v>-3.9759867431321538E-5</v>
      </c>
      <c r="AX190" s="68">
        <v>-7.4254975178655869E-6</v>
      </c>
    </row>
    <row r="191" spans="12:50" outlineLevel="1" x14ac:dyDescent="0.25">
      <c r="L191" s="33">
        <v>2039</v>
      </c>
      <c r="M191" s="67">
        <v>-5.5190238484552623E-3</v>
      </c>
      <c r="N191" s="67">
        <v>-3.0879011771890452E-3</v>
      </c>
      <c r="O191" s="67">
        <v>-3.740536002013406E-3</v>
      </c>
      <c r="P191" s="67">
        <v>-6.0667804679853665E-3</v>
      </c>
      <c r="Q191" s="67">
        <v>-1.2183545870897428E-3</v>
      </c>
      <c r="R191" s="67">
        <v>-8.1413754798891347E-3</v>
      </c>
      <c r="S191" s="67">
        <v>-9.5590960230580446E-3</v>
      </c>
      <c r="T191" s="68">
        <v>-5.9155790084931548E-3</v>
      </c>
      <c r="V191" s="33">
        <v>2039</v>
      </c>
      <c r="W191" s="67">
        <v>-5.5817815066238063E-3</v>
      </c>
      <c r="X191" s="67">
        <v>-3.0754028607445916E-3</v>
      </c>
      <c r="Y191" s="67">
        <v>-3.7305784763588257E-3</v>
      </c>
      <c r="Z191" s="67">
        <v>-6.0465787986191399E-3</v>
      </c>
      <c r="AA191" s="67">
        <v>-1.1996068150107453E-3</v>
      </c>
      <c r="AB191" s="67">
        <v>-8.1179880838136986E-3</v>
      </c>
      <c r="AC191" s="67">
        <v>-9.5194933186548703E-3</v>
      </c>
      <c r="AD191" s="68">
        <v>-5.9079641478347877E-3</v>
      </c>
      <c r="AF191" s="33">
        <v>2039</v>
      </c>
      <c r="AG191" s="67">
        <v>0</v>
      </c>
      <c r="AH191" s="67">
        <v>0</v>
      </c>
      <c r="AI191" s="67">
        <v>0</v>
      </c>
      <c r="AJ191" s="67">
        <v>0</v>
      </c>
      <c r="AK191" s="67">
        <v>0</v>
      </c>
      <c r="AL191" s="67">
        <v>0</v>
      </c>
      <c r="AM191" s="67">
        <v>0</v>
      </c>
      <c r="AN191" s="68">
        <v>0</v>
      </c>
      <c r="AP191" s="33">
        <v>2039</v>
      </c>
      <c r="AQ191" s="67">
        <v>6.2538525755551078E-5</v>
      </c>
      <c r="AR191" s="67">
        <v>-1.124044169209526E-5</v>
      </c>
      <c r="AS191" s="67">
        <v>-8.7134644218833657E-6</v>
      </c>
      <c r="AT191" s="67">
        <v>-1.8555896275862516E-5</v>
      </c>
      <c r="AU191" s="67">
        <v>-1.7378090769182286E-5</v>
      </c>
      <c r="AV191" s="67">
        <v>-2.1518416374100013E-5</v>
      </c>
      <c r="AW191" s="67">
        <v>-3.7163616145030609E-5</v>
      </c>
      <c r="AX191" s="68">
        <v>-6.3496998639056557E-6</v>
      </c>
    </row>
    <row r="192" spans="12:50" outlineLevel="1" x14ac:dyDescent="0.25">
      <c r="L192" s="33">
        <v>2040</v>
      </c>
      <c r="M192" s="67">
        <v>-4.7108243481653878E-3</v>
      </c>
      <c r="N192" s="67">
        <v>-2.3332345845181734E-3</v>
      </c>
      <c r="O192" s="67">
        <v>-2.6745446356789548E-3</v>
      </c>
      <c r="P192" s="67">
        <v>-4.9688564955769898E-3</v>
      </c>
      <c r="Q192" s="67">
        <v>1.0057798897067372E-5</v>
      </c>
      <c r="R192" s="67">
        <v>-6.5749971105558691E-3</v>
      </c>
      <c r="S192" s="67">
        <v>-7.7564264210348011E-3</v>
      </c>
      <c r="T192" s="68">
        <v>-4.8860844803391146E-3</v>
      </c>
      <c r="V192" s="33">
        <v>2040</v>
      </c>
      <c r="W192" s="67">
        <v>-4.7716911962570885E-3</v>
      </c>
      <c r="X192" s="67">
        <v>-2.3230928388623395E-3</v>
      </c>
      <c r="Y192" s="67">
        <v>-2.6675367136840267E-3</v>
      </c>
      <c r="Z192" s="67">
        <v>-4.9523451781576799E-3</v>
      </c>
      <c r="AA192" s="67">
        <v>2.5366835874063298E-5</v>
      </c>
      <c r="AB192" s="67">
        <v>-6.5554567545894615E-3</v>
      </c>
      <c r="AC192" s="67">
        <v>-7.7217475049780049E-3</v>
      </c>
      <c r="AD192" s="68">
        <v>-4.8814414325384359E-3</v>
      </c>
      <c r="AF192" s="33">
        <v>2040</v>
      </c>
      <c r="AG192" s="67">
        <v>0</v>
      </c>
      <c r="AH192" s="67">
        <v>0</v>
      </c>
      <c r="AI192" s="67">
        <v>0</v>
      </c>
      <c r="AJ192" s="67">
        <v>0</v>
      </c>
      <c r="AK192" s="67">
        <v>0</v>
      </c>
      <c r="AL192" s="67">
        <v>0</v>
      </c>
      <c r="AM192" s="67">
        <v>0</v>
      </c>
      <c r="AN192" s="68">
        <v>0</v>
      </c>
      <c r="AP192" s="33">
        <v>2040</v>
      </c>
      <c r="AQ192" s="67">
        <v>6.0832201939975405E-5</v>
      </c>
      <c r="AR192" s="67">
        <v>-9.1608136394416562E-6</v>
      </c>
      <c r="AS192" s="67">
        <v>-6.079944977810392E-6</v>
      </c>
      <c r="AT192" s="67">
        <v>-1.5250390161036798E-5</v>
      </c>
      <c r="AU192" s="67">
        <v>-1.4309741865892178E-5</v>
      </c>
      <c r="AV192" s="67">
        <v>-1.8108346871104075E-5</v>
      </c>
      <c r="AW192" s="67">
        <v>-3.2780277505528588E-5</v>
      </c>
      <c r="AX192" s="68">
        <v>-3.6921461330496896E-6</v>
      </c>
    </row>
    <row r="193" spans="12:50" outlineLevel="1" x14ac:dyDescent="0.25">
      <c r="L193" s="33">
        <v>2041</v>
      </c>
      <c r="M193" s="67">
        <v>-3.7535254500280502E-3</v>
      </c>
      <c r="N193" s="67">
        <v>-1.7219682960362137E-3</v>
      </c>
      <c r="O193" s="67">
        <v>-1.6934111744414393E-3</v>
      </c>
      <c r="P193" s="67">
        <v>-4.6257661242804504E-3</v>
      </c>
      <c r="Q193" s="67">
        <v>-8.2565002520351705E-5</v>
      </c>
      <c r="R193" s="67">
        <v>-5.2946415555369386E-3</v>
      </c>
      <c r="S193" s="67">
        <v>-6.2437046707548571E-3</v>
      </c>
      <c r="T193" s="68">
        <v>-4.1898796032098229E-3</v>
      </c>
      <c r="V193" s="33">
        <v>2041</v>
      </c>
      <c r="W193" s="67">
        <v>-3.8148941803942682E-3</v>
      </c>
      <c r="X193" s="67">
        <v>-1.7137532862292471E-3</v>
      </c>
      <c r="Y193" s="67">
        <v>-1.6885904984147437E-3</v>
      </c>
      <c r="Z193" s="67">
        <v>-4.6120629528334511E-3</v>
      </c>
      <c r="AA193" s="67">
        <v>-6.9867261357714483E-5</v>
      </c>
      <c r="AB193" s="67">
        <v>-5.2780593931084363E-3</v>
      </c>
      <c r="AC193" s="67">
        <v>-6.212994463928978E-3</v>
      </c>
      <c r="AD193" s="68">
        <v>-4.187332776074526E-3</v>
      </c>
      <c r="AF193" s="33">
        <v>2041</v>
      </c>
      <c r="AG193" s="67">
        <v>0</v>
      </c>
      <c r="AH193" s="67">
        <v>0</v>
      </c>
      <c r="AI193" s="67">
        <v>0</v>
      </c>
      <c r="AJ193" s="67">
        <v>0</v>
      </c>
      <c r="AK193" s="67">
        <v>0</v>
      </c>
      <c r="AL193" s="67">
        <v>0</v>
      </c>
      <c r="AM193" s="67">
        <v>0</v>
      </c>
      <c r="AN193" s="68">
        <v>0</v>
      </c>
      <c r="AP193" s="33">
        <v>2041</v>
      </c>
      <c r="AQ193" s="67">
        <v>6.1345500205867154E-5</v>
      </c>
      <c r="AR193" s="67">
        <v>-7.448421803668559E-6</v>
      </c>
      <c r="AS193" s="67">
        <v>-4.1259829790529778E-6</v>
      </c>
      <c r="AT193" s="67">
        <v>-1.2694718700689833E-5</v>
      </c>
      <c r="AU193" s="67">
        <v>-1.1922477571646439E-5</v>
      </c>
      <c r="AV193" s="67">
        <v>-1.5472190883492054E-5</v>
      </c>
      <c r="AW193" s="67">
        <v>-2.9231925777417622E-5</v>
      </c>
      <c r="AX193" s="68">
        <v>-1.8193111790409944E-6</v>
      </c>
    </row>
    <row r="194" spans="12:50" outlineLevel="1" x14ac:dyDescent="0.25">
      <c r="L194" s="32">
        <v>2042</v>
      </c>
      <c r="M194" s="67">
        <v>-2.8832329071114549E-3</v>
      </c>
      <c r="N194" s="67">
        <v>-2.4009486232189348E-3</v>
      </c>
      <c r="O194" s="67">
        <v>-9.9875194311693782E-4</v>
      </c>
      <c r="P194" s="67">
        <v>-3.8058144689951945E-3</v>
      </c>
      <c r="Q194" s="67">
        <v>-1.5137072424368236E-3</v>
      </c>
      <c r="R194" s="67">
        <v>-4.1229200061851934E-3</v>
      </c>
      <c r="S194" s="67">
        <v>-4.8544808291970387E-3</v>
      </c>
      <c r="T194" s="68">
        <v>-3.3855490619576489E-3</v>
      </c>
      <c r="V194" s="32">
        <v>2042</v>
      </c>
      <c r="W194" s="67">
        <v>-2.9422055488179666E-3</v>
      </c>
      <c r="X194" s="67">
        <v>-2.3920070738056021E-3</v>
      </c>
      <c r="Y194" s="67">
        <v>-9.9323263255912675E-4</v>
      </c>
      <c r="Z194" s="67">
        <v>-3.7917065483100698E-3</v>
      </c>
      <c r="AA194" s="67">
        <v>-1.5006204950198665E-3</v>
      </c>
      <c r="AB194" s="67">
        <v>-4.106040585162396E-3</v>
      </c>
      <c r="AC194" s="67">
        <v>-4.8240102147755204E-3</v>
      </c>
      <c r="AD194" s="68">
        <v>-3.3822946572871215E-3</v>
      </c>
      <c r="AF194" s="32">
        <v>2042</v>
      </c>
      <c r="AG194" s="67">
        <v>0</v>
      </c>
      <c r="AH194" s="67">
        <v>0</v>
      </c>
      <c r="AI194" s="67">
        <v>0</v>
      </c>
      <c r="AJ194" s="67">
        <v>0</v>
      </c>
      <c r="AK194" s="67">
        <v>0</v>
      </c>
      <c r="AL194" s="67">
        <v>0</v>
      </c>
      <c r="AM194" s="67">
        <v>0</v>
      </c>
      <c r="AN194" s="68">
        <v>0</v>
      </c>
      <c r="AP194" s="32">
        <v>2042</v>
      </c>
      <c r="AQ194" s="67">
        <v>5.9068360629632721E-5</v>
      </c>
      <c r="AR194" s="67">
        <v>-8.3059784921069024E-6</v>
      </c>
      <c r="AS194" s="67">
        <v>-4.9836115580959017E-6</v>
      </c>
      <c r="AT194" s="67">
        <v>-1.3318709279785956E-5</v>
      </c>
      <c r="AU194" s="67">
        <v>-1.2426620911720754E-5</v>
      </c>
      <c r="AV194" s="67">
        <v>-1.6027894970571666E-5</v>
      </c>
      <c r="AW194" s="67">
        <v>-2.9350802408734111E-5</v>
      </c>
      <c r="AX194" s="68">
        <v>-2.6815064162466484E-6</v>
      </c>
    </row>
    <row r="195" spans="12:50" outlineLevel="1" x14ac:dyDescent="0.25">
      <c r="L195" s="33">
        <v>2043</v>
      </c>
      <c r="M195" s="67">
        <v>-1.2521737064000726E-3</v>
      </c>
      <c r="N195" s="67">
        <v>-6.7868647045887798E-4</v>
      </c>
      <c r="O195" s="67">
        <v>-2.6232762586564373E-4</v>
      </c>
      <c r="P195" s="67">
        <v>-1.8354053168678774E-3</v>
      </c>
      <c r="Q195" s="67">
        <v>-3.8170304616202966E-4</v>
      </c>
      <c r="R195" s="67">
        <v>-1.8910591444414315E-3</v>
      </c>
      <c r="S195" s="67">
        <v>-2.2674477563369155E-3</v>
      </c>
      <c r="T195" s="68">
        <v>-1.5049757238186912E-3</v>
      </c>
      <c r="V195" s="33">
        <v>2043</v>
      </c>
      <c r="W195" s="67">
        <v>-1.3105772124402115E-3</v>
      </c>
      <c r="X195" s="67">
        <v>-6.7036005142795396E-4</v>
      </c>
      <c r="Y195" s="67">
        <v>-2.5747998633152136E-4</v>
      </c>
      <c r="Z195" s="67">
        <v>-1.8223829888470711E-3</v>
      </c>
      <c r="AA195" s="67">
        <v>-3.6961753485986737E-4</v>
      </c>
      <c r="AB195" s="67">
        <v>-1.8753744783824855E-3</v>
      </c>
      <c r="AC195" s="67">
        <v>-2.2387886977768279E-3</v>
      </c>
      <c r="AD195" s="68">
        <v>-1.5023928402968512E-3</v>
      </c>
      <c r="AF195" s="33">
        <v>2043</v>
      </c>
      <c r="AG195" s="67">
        <v>0</v>
      </c>
      <c r="AH195" s="67">
        <v>0</v>
      </c>
      <c r="AI195" s="67">
        <v>0</v>
      </c>
      <c r="AJ195" s="67">
        <v>0</v>
      </c>
      <c r="AK195" s="67">
        <v>0</v>
      </c>
      <c r="AL195" s="67">
        <v>0</v>
      </c>
      <c r="AM195" s="67">
        <v>0</v>
      </c>
      <c r="AN195" s="68">
        <v>0</v>
      </c>
      <c r="AP195" s="33">
        <v>2043</v>
      </c>
      <c r="AQ195" s="67">
        <v>5.8529928921080554E-5</v>
      </c>
      <c r="AR195" s="67">
        <v>-8.0250183940311359E-6</v>
      </c>
      <c r="AS195" s="67">
        <v>-4.6008361465066372E-6</v>
      </c>
      <c r="AT195" s="67">
        <v>-1.2653509296245424E-5</v>
      </c>
      <c r="AU195" s="67">
        <v>-1.1793009917160369E-5</v>
      </c>
      <c r="AV195" s="67">
        <v>-1.5294531656495636E-5</v>
      </c>
      <c r="AW195" s="67">
        <v>-2.8153279545861665E-5</v>
      </c>
      <c r="AX195" s="68">
        <v>-2.313500494510734E-6</v>
      </c>
    </row>
    <row r="196" spans="12:50" outlineLevel="1" x14ac:dyDescent="0.25">
      <c r="L196" s="33">
        <v>2044</v>
      </c>
      <c r="M196" s="67">
        <v>-4.6146604800390012E-4</v>
      </c>
      <c r="N196" s="67">
        <v>-9.4462620857105328E-5</v>
      </c>
      <c r="O196" s="67">
        <v>8.2750739507364557E-5</v>
      </c>
      <c r="P196" s="67">
        <v>-7.4985554244610952E-4</v>
      </c>
      <c r="Q196" s="67">
        <v>-1.6374828259868579E-4</v>
      </c>
      <c r="R196" s="67">
        <v>-7.7927679948697204E-4</v>
      </c>
      <c r="S196" s="67">
        <v>-9.6098847473924387E-4</v>
      </c>
      <c r="T196" s="68">
        <v>-5.9028096317326195E-4</v>
      </c>
      <c r="V196" s="33">
        <v>2044</v>
      </c>
      <c r="W196" s="67">
        <v>-5.2452176198192202E-4</v>
      </c>
      <c r="X196" s="67">
        <v>-9.2700542428936217E-5</v>
      </c>
      <c r="Y196" s="67">
        <v>8.0729144505298223E-5</v>
      </c>
      <c r="Z196" s="67">
        <v>-7.4493690093868636E-4</v>
      </c>
      <c r="AA196" s="67">
        <v>-1.5928450834901131E-4</v>
      </c>
      <c r="AB196" s="67">
        <v>-7.7189438018188117E-4</v>
      </c>
      <c r="AC196" s="67">
        <v>-9.420570252099969E-4</v>
      </c>
      <c r="AD196" s="68">
        <v>-5.9462112140229451E-4</v>
      </c>
      <c r="AF196" s="33">
        <v>2044</v>
      </c>
      <c r="AG196" s="67">
        <v>0</v>
      </c>
      <c r="AH196" s="67">
        <v>0</v>
      </c>
      <c r="AI196" s="67">
        <v>0</v>
      </c>
      <c r="AJ196" s="67">
        <v>0</v>
      </c>
      <c r="AK196" s="67">
        <v>0</v>
      </c>
      <c r="AL196" s="67">
        <v>0</v>
      </c>
      <c r="AM196" s="67">
        <v>0</v>
      </c>
      <c r="AN196" s="68">
        <v>0</v>
      </c>
      <c r="AP196" s="33">
        <v>2044</v>
      </c>
      <c r="AQ196" s="67">
        <v>6.310610536530703E-5</v>
      </c>
      <c r="AR196" s="67">
        <v>-1.6460784414418228E-6</v>
      </c>
      <c r="AS196" s="67">
        <v>2.1025296550458705E-6</v>
      </c>
      <c r="AT196" s="67">
        <v>-4.7823799546042878E-6</v>
      </c>
      <c r="AU196" s="67">
        <v>-4.3566328769006901E-6</v>
      </c>
      <c r="AV196" s="67">
        <v>-7.2362600618269823E-6</v>
      </c>
      <c r="AW196" s="67">
        <v>-1.8734320003765959E-5</v>
      </c>
      <c r="AX196" s="68">
        <v>4.4327914285879899E-6</v>
      </c>
    </row>
    <row r="197" spans="12:50" outlineLevel="1" x14ac:dyDescent="0.25">
      <c r="L197" s="33">
        <v>2045</v>
      </c>
      <c r="M197" s="67">
        <v>-2.8577182645417309E-4</v>
      </c>
      <c r="N197" s="67">
        <v>-5.9138947188230873E-6</v>
      </c>
      <c r="O197" s="67">
        <v>2.1148479081523064E-5</v>
      </c>
      <c r="P197" s="67">
        <v>-4.9332203285734622E-4</v>
      </c>
      <c r="Q197" s="67">
        <v>-4.6200860179090864E-4</v>
      </c>
      <c r="R197" s="67">
        <v>-5.1235499062163292E-4</v>
      </c>
      <c r="S197" s="67">
        <v>-6.2893380921813513E-4</v>
      </c>
      <c r="T197" s="68">
        <v>-3.8957561365293714E-4</v>
      </c>
      <c r="V197" s="33">
        <v>2045</v>
      </c>
      <c r="W197" s="67">
        <v>-3.4722111954699209E-4</v>
      </c>
      <c r="X197" s="67">
        <v>-2.8296327394539134E-6</v>
      </c>
      <c r="Y197" s="67">
        <v>2.0545589709319856E-5</v>
      </c>
      <c r="Z197" s="67">
        <v>-4.8701072996537587E-4</v>
      </c>
      <c r="AA197" s="67">
        <v>-4.5622279790891174E-4</v>
      </c>
      <c r="AB197" s="67">
        <v>-5.0364377892608836E-4</v>
      </c>
      <c r="AC197" s="67">
        <v>-6.0887474423354515E-4</v>
      </c>
      <c r="AD197" s="68">
        <v>-3.9243823267631761E-4</v>
      </c>
      <c r="AF197" s="33">
        <v>2045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8">
        <v>0</v>
      </c>
      <c r="AP197" s="33">
        <v>2045</v>
      </c>
      <c r="AQ197" s="67">
        <v>6.148596747124202E-5</v>
      </c>
      <c r="AR197" s="67">
        <v>-3.0054233547405218E-6</v>
      </c>
      <c r="AS197" s="67">
        <v>6.5820710970498908E-7</v>
      </c>
      <c r="AT197" s="67">
        <v>-6.2216770327916393E-6</v>
      </c>
      <c r="AU197" s="67">
        <v>-5.7015101621038511E-6</v>
      </c>
      <c r="AV197" s="67">
        <v>-8.6155112631880471E-6</v>
      </c>
      <c r="AW197" s="67">
        <v>-1.993160808355654E-5</v>
      </c>
      <c r="AX197" s="68">
        <v>2.9248838477879957E-6</v>
      </c>
    </row>
    <row r="198" spans="12:50" outlineLevel="1" x14ac:dyDescent="0.25">
      <c r="L198" s="32">
        <v>2046</v>
      </c>
      <c r="M198" s="67">
        <v>-8.3779220172441882E-7</v>
      </c>
      <c r="N198" s="67">
        <v>8.1637895324115917E-5</v>
      </c>
      <c r="O198" s="67">
        <v>1.32706997950649E-5</v>
      </c>
      <c r="P198" s="67">
        <v>-9.5567599054269259E-5</v>
      </c>
      <c r="Q198" s="67">
        <v>-8.936200839038122E-5</v>
      </c>
      <c r="R198" s="67">
        <v>-1.0162051442608178E-4</v>
      </c>
      <c r="S198" s="67">
        <v>-1.3504674055397903E-4</v>
      </c>
      <c r="T198" s="68">
        <v>-6.6664884016409687E-5</v>
      </c>
      <c r="V198" s="32">
        <v>2046</v>
      </c>
      <c r="W198" s="67">
        <v>-6.5448822079261504E-5</v>
      </c>
      <c r="X198" s="67">
        <v>8.0620742589632144E-5</v>
      </c>
      <c r="Y198" s="67">
        <v>8.3940595487774772E-6</v>
      </c>
      <c r="Z198" s="67">
        <v>-9.420100706714063E-5</v>
      </c>
      <c r="AA198" s="67">
        <v>-8.8239725106964428E-5</v>
      </c>
      <c r="AB198" s="67">
        <v>-9.7969643279682828E-5</v>
      </c>
      <c r="AC198" s="67">
        <v>-1.2083511220373211E-4</v>
      </c>
      <c r="AD198" s="68">
        <v>-7.3797233181238653E-5</v>
      </c>
      <c r="AF198" s="32">
        <v>2046</v>
      </c>
      <c r="AG198" s="67">
        <v>0</v>
      </c>
      <c r="AH198" s="67">
        <v>0</v>
      </c>
      <c r="AI198" s="67">
        <v>0</v>
      </c>
      <c r="AJ198" s="67">
        <v>0</v>
      </c>
      <c r="AK198" s="67">
        <v>0</v>
      </c>
      <c r="AL198" s="67">
        <v>0</v>
      </c>
      <c r="AM198" s="67">
        <v>0</v>
      </c>
      <c r="AN198" s="68">
        <v>0</v>
      </c>
      <c r="AP198" s="32">
        <v>2046</v>
      </c>
      <c r="AQ198" s="67">
        <v>6.4615417988633794E-5</v>
      </c>
      <c r="AR198" s="67">
        <v>1.0331411246511379E-6</v>
      </c>
      <c r="AS198" s="67">
        <v>4.8854753551541563E-6</v>
      </c>
      <c r="AT198" s="67">
        <v>-1.3507349040375871E-6</v>
      </c>
      <c r="AU198" s="67">
        <v>-1.1073732519850665E-6</v>
      </c>
      <c r="AV198" s="67">
        <v>-3.6336594321229043E-6</v>
      </c>
      <c r="AW198" s="67">
        <v>-1.4187569419510382E-5</v>
      </c>
      <c r="AX198" s="68">
        <v>7.1423549401483655E-6</v>
      </c>
    </row>
    <row r="199" spans="12:50" outlineLevel="1" x14ac:dyDescent="0.25">
      <c r="L199" s="33">
        <v>2047</v>
      </c>
      <c r="M199" s="34">
        <v>5.5689324998553502E-5</v>
      </c>
      <c r="N199" s="34">
        <v>-8.0849510369906952E-6</v>
      </c>
      <c r="O199" s="34">
        <v>-4.6489630187718234E-6</v>
      </c>
      <c r="P199" s="34">
        <v>-1.1998988039385594E-5</v>
      </c>
      <c r="Q199" s="34">
        <v>-1.1149693418532891E-5</v>
      </c>
      <c r="R199" s="34">
        <v>-1.4402810730174131E-5</v>
      </c>
      <c r="S199" s="34">
        <v>-2.6187653868969818E-5</v>
      </c>
      <c r="T199" s="35">
        <v>-2.3174878583942515E-6</v>
      </c>
      <c r="V199" s="33">
        <v>2047</v>
      </c>
      <c r="W199" s="34">
        <v>-2.8731753021205009E-7</v>
      </c>
      <c r="X199" s="34">
        <v>-3.6908721745554374E-7</v>
      </c>
      <c r="Y199" s="34">
        <v>-3.4430841466814854E-7</v>
      </c>
      <c r="Z199" s="34">
        <v>-4.6305129031143366E-7</v>
      </c>
      <c r="AA199" s="34">
        <v>-4.3411022176975678E-7</v>
      </c>
      <c r="AB199" s="34">
        <v>-4.9347420261192099E-7</v>
      </c>
      <c r="AC199" s="34">
        <v>-6.6169266499382928E-7</v>
      </c>
      <c r="AD199" s="35">
        <v>-3.1957537394156077E-7</v>
      </c>
      <c r="AF199" s="33">
        <v>2047</v>
      </c>
      <c r="AG199" s="34">
        <v>0</v>
      </c>
      <c r="AH199" s="34">
        <v>0</v>
      </c>
      <c r="AI199" s="34">
        <v>0</v>
      </c>
      <c r="AJ199" s="34">
        <v>0</v>
      </c>
      <c r="AK199" s="34">
        <v>0</v>
      </c>
      <c r="AL199" s="34">
        <v>0</v>
      </c>
      <c r="AM199" s="34">
        <v>0</v>
      </c>
      <c r="AN199" s="35">
        <v>0</v>
      </c>
      <c r="AP199" s="33">
        <v>2047</v>
      </c>
      <c r="AQ199" s="34">
        <v>5.5976685384928615E-5</v>
      </c>
      <c r="AR199" s="34">
        <v>-7.7157681221962093E-6</v>
      </c>
      <c r="AS199" s="34">
        <v>-4.3045589026569075E-6</v>
      </c>
      <c r="AT199" s="34">
        <v>-1.1535823428499015E-5</v>
      </c>
      <c r="AU199" s="34">
        <v>-1.0715475690092902E-5</v>
      </c>
      <c r="AV199" s="34">
        <v>-1.3909218911978272E-5</v>
      </c>
      <c r="AW199" s="34">
        <v>-2.5525820570027058E-5</v>
      </c>
      <c r="AX199" s="35">
        <v>-1.9978190860525658E-6</v>
      </c>
    </row>
    <row r="200" spans="12:50" outlineLevel="1" x14ac:dyDescent="0.25">
      <c r="L200" s="33">
        <v>2048</v>
      </c>
      <c r="M200" s="34">
        <v>8.3868206389725586E-5</v>
      </c>
      <c r="N200" s="34">
        <v>2.2818742529961966E-5</v>
      </c>
      <c r="O200" s="34">
        <v>2.7614325063041179E-5</v>
      </c>
      <c r="P200" s="34">
        <v>2.4348116545169773E-5</v>
      </c>
      <c r="Q200" s="34">
        <v>2.3162796865650037E-5</v>
      </c>
      <c r="R200" s="34">
        <v>2.2458389623780661E-5</v>
      </c>
      <c r="S200" s="34">
        <v>1.5180320902308253E-5</v>
      </c>
      <c r="T200" s="35">
        <v>2.9842720919548427E-5</v>
      </c>
      <c r="V200" s="33">
        <v>2048</v>
      </c>
      <c r="W200" s="34">
        <v>8.9362715671725823E-8</v>
      </c>
      <c r="X200" s="34">
        <v>6.9630383237040405E-8</v>
      </c>
      <c r="Y200" s="34">
        <v>9.0738919933386342E-8</v>
      </c>
      <c r="Z200" s="34">
        <v>6.9424024307096488E-8</v>
      </c>
      <c r="AA200" s="34">
        <v>6.6709614499060876E-8</v>
      </c>
      <c r="AB200" s="34">
        <v>5.9891472448114769E-8</v>
      </c>
      <c r="AC200" s="34">
        <v>1.983935282723337E-8</v>
      </c>
      <c r="AD200" s="35">
        <v>1.0085057544628739E-7</v>
      </c>
      <c r="AF200" s="33">
        <v>2048</v>
      </c>
      <c r="AG200" s="34">
        <v>0</v>
      </c>
      <c r="AH200" s="34">
        <v>0</v>
      </c>
      <c r="AI200" s="34">
        <v>0</v>
      </c>
      <c r="AJ200" s="34">
        <v>0</v>
      </c>
      <c r="AK200" s="34">
        <v>0</v>
      </c>
      <c r="AL200" s="34">
        <v>0</v>
      </c>
      <c r="AM200" s="34">
        <v>0</v>
      </c>
      <c r="AN200" s="35">
        <v>0</v>
      </c>
      <c r="AP200" s="33">
        <v>2048</v>
      </c>
      <c r="AQ200" s="34">
        <v>8.3778808094514545E-5</v>
      </c>
      <c r="AR200" s="34">
        <v>2.2749094972462913E-5</v>
      </c>
      <c r="AS200" s="34">
        <v>2.7523566281217882E-5</v>
      </c>
      <c r="AT200" s="34">
        <v>2.4278672805966295E-5</v>
      </c>
      <c r="AU200" s="34">
        <v>2.3096068922479063E-5</v>
      </c>
      <c r="AV200" s="34">
        <v>2.2398479396779081E-5</v>
      </c>
      <c r="AW200" s="34">
        <v>1.5160464482022462E-5</v>
      </c>
      <c r="AX200" s="35">
        <v>2.9741849830955402E-5</v>
      </c>
    </row>
    <row r="201" spans="12:50" outlineLevel="1" x14ac:dyDescent="0.25">
      <c r="L201" s="33">
        <v>2049</v>
      </c>
      <c r="M201" s="34">
        <v>7.8645635988472407E-5</v>
      </c>
      <c r="N201" s="34">
        <v>1.7044409650335268E-5</v>
      </c>
      <c r="O201" s="34">
        <v>2.1504524760018739E-5</v>
      </c>
      <c r="P201" s="34">
        <v>1.7593357852785374E-5</v>
      </c>
      <c r="Q201" s="34">
        <v>1.6792740549886886E-5</v>
      </c>
      <c r="R201" s="34">
        <v>1.5656722309520532E-5</v>
      </c>
      <c r="S201" s="34">
        <v>7.7406192384721351E-6</v>
      </c>
      <c r="T201" s="35">
        <v>2.3711994712183326E-5</v>
      </c>
      <c r="V201" s="33">
        <v>2049</v>
      </c>
      <c r="W201" s="34">
        <v>0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34">
        <v>0</v>
      </c>
      <c r="AD201" s="35">
        <v>0</v>
      </c>
      <c r="AF201" s="33">
        <v>2049</v>
      </c>
      <c r="AG201" s="34">
        <v>0</v>
      </c>
      <c r="AH201" s="34">
        <v>0</v>
      </c>
      <c r="AI201" s="34">
        <v>0</v>
      </c>
      <c r="AJ201" s="34">
        <v>0</v>
      </c>
      <c r="AK201" s="34">
        <v>0</v>
      </c>
      <c r="AL201" s="34">
        <v>0</v>
      </c>
      <c r="AM201" s="34">
        <v>0</v>
      </c>
      <c r="AN201" s="35">
        <v>0</v>
      </c>
      <c r="AP201" s="33">
        <v>2049</v>
      </c>
      <c r="AQ201" s="34">
        <v>7.8645635988472407E-5</v>
      </c>
      <c r="AR201" s="34">
        <v>1.7044409650335268E-5</v>
      </c>
      <c r="AS201" s="34">
        <v>2.1504524760018739E-5</v>
      </c>
      <c r="AT201" s="34">
        <v>1.7593357852785374E-5</v>
      </c>
      <c r="AU201" s="34">
        <v>1.6792740549886886E-5</v>
      </c>
      <c r="AV201" s="34">
        <v>1.5656722309520532E-5</v>
      </c>
      <c r="AW201" s="34">
        <v>7.7406192384721351E-6</v>
      </c>
      <c r="AX201" s="35">
        <v>2.3711994712183326E-5</v>
      </c>
    </row>
    <row r="202" spans="12:50" outlineLevel="1" x14ac:dyDescent="0.25">
      <c r="L202" s="32">
        <v>2050</v>
      </c>
      <c r="M202" s="34">
        <v>6.2639431994027106E-5</v>
      </c>
      <c r="N202" s="34">
        <v>4.4311294211674124E-7</v>
      </c>
      <c r="O202" s="34">
        <v>4.0875494498049392E-6</v>
      </c>
      <c r="P202" s="34">
        <v>-1.8145537656888422E-6</v>
      </c>
      <c r="Q202" s="34">
        <v>-1.5374320784244944E-6</v>
      </c>
      <c r="R202" s="34">
        <v>-3.9766970530985546E-6</v>
      </c>
      <c r="S202" s="34">
        <v>-1.4112343819316919E-5</v>
      </c>
      <c r="T202" s="35">
        <v>6.4018193113302146E-6</v>
      </c>
      <c r="V202" s="33">
        <v>2050</v>
      </c>
      <c r="W202" s="34">
        <v>0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34">
        <v>0</v>
      </c>
      <c r="AD202" s="35">
        <v>0</v>
      </c>
      <c r="AF202" s="32">
        <v>2050</v>
      </c>
      <c r="AG202" s="34">
        <v>0</v>
      </c>
      <c r="AH202" s="34">
        <v>0</v>
      </c>
      <c r="AI202" s="34">
        <v>0</v>
      </c>
      <c r="AJ202" s="34">
        <v>0</v>
      </c>
      <c r="AK202" s="34">
        <v>0</v>
      </c>
      <c r="AL202" s="34">
        <v>0</v>
      </c>
      <c r="AM202" s="34">
        <v>0</v>
      </c>
      <c r="AN202" s="35">
        <v>0</v>
      </c>
      <c r="AP202" s="32">
        <v>2050</v>
      </c>
      <c r="AQ202" s="34">
        <v>6.2639431994027106E-5</v>
      </c>
      <c r="AR202" s="34">
        <v>4.4311294211674124E-7</v>
      </c>
      <c r="AS202" s="34">
        <v>4.0875494498049392E-6</v>
      </c>
      <c r="AT202" s="34">
        <v>-1.8145537656888422E-6</v>
      </c>
      <c r="AU202" s="34">
        <v>-1.5374320784244944E-6</v>
      </c>
      <c r="AV202" s="34">
        <v>-3.9766970530985546E-6</v>
      </c>
      <c r="AW202" s="34">
        <v>-1.4112343819316919E-5</v>
      </c>
      <c r="AX202" s="35">
        <v>6.4018193113302146E-6</v>
      </c>
    </row>
    <row r="203" spans="12:50" outlineLevel="1" x14ac:dyDescent="0.25">
      <c r="L203" s="33">
        <v>2051</v>
      </c>
      <c r="M203" s="34">
        <v>6.2142447376345444E-5</v>
      </c>
      <c r="N203" s="34">
        <v>4.7374633216357154E-7</v>
      </c>
      <c r="O203" s="34">
        <v>4.0794734852411807E-6</v>
      </c>
      <c r="P203" s="34">
        <v>-1.7308554490780281E-6</v>
      </c>
      <c r="Q203" s="34">
        <v>-1.4576949460831656E-6</v>
      </c>
      <c r="R203" s="34">
        <v>-3.8683342147294297E-6</v>
      </c>
      <c r="S203" s="34">
        <v>-1.3901538767346899E-5</v>
      </c>
      <c r="T203" s="35">
        <v>6.4085951985148881E-6</v>
      </c>
      <c r="V203" s="33">
        <v>2051</v>
      </c>
      <c r="W203" s="34">
        <v>0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34">
        <v>0</v>
      </c>
      <c r="AD203" s="35">
        <v>0</v>
      </c>
      <c r="AF203" s="33">
        <v>2051</v>
      </c>
      <c r="AG203" s="34">
        <v>0</v>
      </c>
      <c r="AH203" s="34">
        <v>0</v>
      </c>
      <c r="AI203" s="34">
        <v>0</v>
      </c>
      <c r="AJ203" s="34">
        <v>0</v>
      </c>
      <c r="AK203" s="34">
        <v>0</v>
      </c>
      <c r="AL203" s="34">
        <v>0</v>
      </c>
      <c r="AM203" s="34">
        <v>0</v>
      </c>
      <c r="AN203" s="35">
        <v>0</v>
      </c>
      <c r="AP203" s="33">
        <v>2051</v>
      </c>
      <c r="AQ203" s="34">
        <v>6.2142447376345444E-5</v>
      </c>
      <c r="AR203" s="34">
        <v>4.7374633216357154E-7</v>
      </c>
      <c r="AS203" s="34">
        <v>4.0794734852411807E-6</v>
      </c>
      <c r="AT203" s="34">
        <v>-1.7308554490780281E-6</v>
      </c>
      <c r="AU203" s="34">
        <v>-1.4576949460831656E-6</v>
      </c>
      <c r="AV203" s="34">
        <v>-3.8683342147294297E-6</v>
      </c>
      <c r="AW203" s="34">
        <v>-1.3901538767346899E-5</v>
      </c>
      <c r="AX203" s="35">
        <v>6.4085951985148881E-6</v>
      </c>
    </row>
    <row r="204" spans="12:50" outlineLevel="1" x14ac:dyDescent="0.25">
      <c r="L204" s="33">
        <v>2052</v>
      </c>
      <c r="M204" s="34">
        <v>6.1643239792630311E-5</v>
      </c>
      <c r="N204" s="34">
        <v>5.0392187067593852E-7</v>
      </c>
      <c r="O204" s="34">
        <v>4.0712355953154145E-6</v>
      </c>
      <c r="P204" s="34">
        <v>-1.6484957087170571E-6</v>
      </c>
      <c r="Q204" s="34">
        <v>-1.3791870383528249E-6</v>
      </c>
      <c r="R204" s="34">
        <v>-3.7615840592364336E-6</v>
      </c>
      <c r="S204" s="34">
        <v>-1.3693295917938109E-5</v>
      </c>
      <c r="T204" s="35">
        <v>6.4147260334657119E-6</v>
      </c>
      <c r="V204" s="33">
        <v>2052</v>
      </c>
      <c r="W204" s="34">
        <v>0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34">
        <v>0</v>
      </c>
      <c r="AD204" s="35">
        <v>0</v>
      </c>
      <c r="AF204" s="33">
        <v>2052</v>
      </c>
      <c r="AG204" s="34">
        <v>0</v>
      </c>
      <c r="AH204" s="34">
        <v>0</v>
      </c>
      <c r="AI204" s="34">
        <v>0</v>
      </c>
      <c r="AJ204" s="34">
        <v>0</v>
      </c>
      <c r="AK204" s="34">
        <v>0</v>
      </c>
      <c r="AL204" s="34">
        <v>0</v>
      </c>
      <c r="AM204" s="34">
        <v>0</v>
      </c>
      <c r="AN204" s="35">
        <v>0</v>
      </c>
      <c r="AP204" s="33">
        <v>2052</v>
      </c>
      <c r="AQ204" s="34">
        <v>6.1643239792630311E-5</v>
      </c>
      <c r="AR204" s="34">
        <v>5.0392187067593852E-7</v>
      </c>
      <c r="AS204" s="34">
        <v>4.0712355953154145E-6</v>
      </c>
      <c r="AT204" s="34">
        <v>-1.6484957087170571E-6</v>
      </c>
      <c r="AU204" s="34">
        <v>-1.3791870383528249E-6</v>
      </c>
      <c r="AV204" s="34">
        <v>-3.7615840592364336E-6</v>
      </c>
      <c r="AW204" s="34">
        <v>-1.3693295917938109E-5</v>
      </c>
      <c r="AX204" s="35">
        <v>6.4147260334657119E-6</v>
      </c>
    </row>
    <row r="205" spans="12:50" outlineLevel="1" x14ac:dyDescent="0.25">
      <c r="L205" s="33">
        <v>2053</v>
      </c>
      <c r="M205" s="34">
        <v>6.1142053398466345E-5</v>
      </c>
      <c r="N205" s="34">
        <v>5.3364022933877209E-7</v>
      </c>
      <c r="O205" s="34">
        <v>4.0628359176952955E-6</v>
      </c>
      <c r="P205" s="34">
        <v>-1.5674625765127459E-6</v>
      </c>
      <c r="Q205" s="34">
        <v>-1.3018994788893679E-6</v>
      </c>
      <c r="R205" s="34">
        <v>-3.6564318840470733E-6</v>
      </c>
      <c r="S205" s="34">
        <v>-1.3487592806060711E-5</v>
      </c>
      <c r="T205" s="35">
        <v>6.4202174303584769E-6</v>
      </c>
      <c r="V205" s="33">
        <v>2053</v>
      </c>
      <c r="W205" s="34">
        <v>0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34">
        <v>0</v>
      </c>
      <c r="AD205" s="35">
        <v>0</v>
      </c>
      <c r="AF205" s="33">
        <v>2053</v>
      </c>
      <c r="AG205" s="34">
        <v>0</v>
      </c>
      <c r="AH205" s="34">
        <v>0</v>
      </c>
      <c r="AI205" s="34">
        <v>0</v>
      </c>
      <c r="AJ205" s="34">
        <v>0</v>
      </c>
      <c r="AK205" s="34">
        <v>0</v>
      </c>
      <c r="AL205" s="34">
        <v>0</v>
      </c>
      <c r="AM205" s="34">
        <v>0</v>
      </c>
      <c r="AN205" s="35">
        <v>0</v>
      </c>
      <c r="AP205" s="33">
        <v>2053</v>
      </c>
      <c r="AQ205" s="34">
        <v>6.1142053398466345E-5</v>
      </c>
      <c r="AR205" s="34">
        <v>5.3364022933877209E-7</v>
      </c>
      <c r="AS205" s="34">
        <v>4.0628359176952955E-6</v>
      </c>
      <c r="AT205" s="34">
        <v>-1.5674625765127459E-6</v>
      </c>
      <c r="AU205" s="34">
        <v>-1.3018994788893679E-6</v>
      </c>
      <c r="AV205" s="34">
        <v>-3.6564318840470733E-6</v>
      </c>
      <c r="AW205" s="34">
        <v>-1.3487592806060711E-5</v>
      </c>
      <c r="AX205" s="35">
        <v>6.4202174303584769E-6</v>
      </c>
    </row>
    <row r="206" spans="12:50" outlineLevel="1" x14ac:dyDescent="0.25">
      <c r="L206" s="32">
        <v>2054</v>
      </c>
      <c r="M206" s="34">
        <v>6.0639123909300707E-5</v>
      </c>
      <c r="N206" s="34">
        <v>5.6290209515807987E-7</v>
      </c>
      <c r="O206" s="34">
        <v>4.0542747026250936E-6</v>
      </c>
      <c r="P206" s="34">
        <v>-1.4877442601202162E-6</v>
      </c>
      <c r="Q206" s="34">
        <v>-1.225822997330539E-6</v>
      </c>
      <c r="R206" s="34">
        <v>-3.5528627866376894E-6</v>
      </c>
      <c r="S206" s="34">
        <v>-1.3284407141100907E-5</v>
      </c>
      <c r="T206" s="35">
        <v>6.4250748383898326E-6</v>
      </c>
      <c r="V206" s="33">
        <v>2054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34">
        <v>0</v>
      </c>
      <c r="AD206" s="35">
        <v>0</v>
      </c>
      <c r="AF206" s="32">
        <v>2054</v>
      </c>
      <c r="AG206" s="34">
        <v>0</v>
      </c>
      <c r="AH206" s="34">
        <v>0</v>
      </c>
      <c r="AI206" s="34">
        <v>0</v>
      </c>
      <c r="AJ206" s="34">
        <v>0</v>
      </c>
      <c r="AK206" s="34">
        <v>0</v>
      </c>
      <c r="AL206" s="34">
        <v>0</v>
      </c>
      <c r="AM206" s="34">
        <v>0</v>
      </c>
      <c r="AN206" s="35">
        <v>0</v>
      </c>
      <c r="AP206" s="32">
        <v>2054</v>
      </c>
      <c r="AQ206" s="34">
        <v>6.0639123909300707E-5</v>
      </c>
      <c r="AR206" s="34">
        <v>5.6290209515807987E-7</v>
      </c>
      <c r="AS206" s="34">
        <v>4.0542747026250936E-6</v>
      </c>
      <c r="AT206" s="34">
        <v>-1.4877442601202162E-6</v>
      </c>
      <c r="AU206" s="34">
        <v>-1.225822997330539E-6</v>
      </c>
      <c r="AV206" s="34">
        <v>-3.5528627866376894E-6</v>
      </c>
      <c r="AW206" s="34">
        <v>-1.3284407141100907E-5</v>
      </c>
      <c r="AX206" s="35">
        <v>6.4250748383898326E-6</v>
      </c>
    </row>
    <row r="207" spans="12:50" outlineLevel="1" x14ac:dyDescent="0.25">
      <c r="L207" s="53">
        <v>2055</v>
      </c>
      <c r="M207" s="51">
        <v>6.0134679070289465E-5</v>
      </c>
      <c r="N207" s="51">
        <v>5.917083660822442E-7</v>
      </c>
      <c r="O207" s="51">
        <v>4.045552187692536E-6</v>
      </c>
      <c r="P207" s="51">
        <v>-1.4093287026284429E-6</v>
      </c>
      <c r="Q207" s="51">
        <v>-1.1509484800775738E-6</v>
      </c>
      <c r="R207" s="51">
        <v>-3.4508618252937495E-6</v>
      </c>
      <c r="S207" s="51">
        <v>-1.3083716743800267E-5</v>
      </c>
      <c r="T207" s="52">
        <v>6.4293039681029285E-6</v>
      </c>
      <c r="V207" s="54">
        <v>2055</v>
      </c>
      <c r="W207" s="51">
        <v>0</v>
      </c>
      <c r="X207" s="51">
        <v>0</v>
      </c>
      <c r="Y207" s="51">
        <v>0</v>
      </c>
      <c r="Z207" s="51">
        <v>0</v>
      </c>
      <c r="AA207" s="51">
        <v>0</v>
      </c>
      <c r="AB207" s="51">
        <v>0</v>
      </c>
      <c r="AC207" s="51">
        <v>0</v>
      </c>
      <c r="AD207" s="52">
        <v>0</v>
      </c>
      <c r="AF207" s="53">
        <v>2055</v>
      </c>
      <c r="AG207" s="51">
        <v>0</v>
      </c>
      <c r="AH207" s="51">
        <v>0</v>
      </c>
      <c r="AI207" s="51">
        <v>0</v>
      </c>
      <c r="AJ207" s="51">
        <v>0</v>
      </c>
      <c r="AK207" s="51">
        <v>0</v>
      </c>
      <c r="AL207" s="51">
        <v>0</v>
      </c>
      <c r="AM207" s="51">
        <v>0</v>
      </c>
      <c r="AN207" s="52">
        <v>0</v>
      </c>
      <c r="AP207" s="53">
        <v>2055</v>
      </c>
      <c r="AQ207" s="51">
        <v>6.0134679070289465E-5</v>
      </c>
      <c r="AR207" s="51">
        <v>5.917083660822442E-7</v>
      </c>
      <c r="AS207" s="51">
        <v>4.045552187692536E-6</v>
      </c>
      <c r="AT207" s="51">
        <v>-1.4093287026284429E-6</v>
      </c>
      <c r="AU207" s="51">
        <v>-1.1509484800775738E-6</v>
      </c>
      <c r="AV207" s="51">
        <v>-3.4508618252937495E-6</v>
      </c>
      <c r="AW207" s="51">
        <v>-1.3083716743800267E-5</v>
      </c>
      <c r="AX207" s="52">
        <v>6.4293039681029285E-6</v>
      </c>
    </row>
    <row r="208" spans="12:50" outlineLevel="1" x14ac:dyDescent="0.25">
      <c r="L208" s="38" t="str">
        <f>"Average ("&amp;$C$7&amp;" - "&amp;$C$8&amp;")"</f>
        <v>Average (2027 - 2046)</v>
      </c>
      <c r="M208" s="10">
        <f t="shared" ref="M208:T208" si="44">AVERAGEIFS(M163:M207,$L$163:$L$207,"&gt;="&amp;$C$7,$L$163:$L$207,"&lt;="&amp;$C$8)</f>
        <v>5.0406843096190094E-3</v>
      </c>
      <c r="N208" s="10">
        <f t="shared" si="44"/>
        <v>7.8607881566483129E-3</v>
      </c>
      <c r="O208" s="10">
        <f t="shared" si="44"/>
        <v>7.4038767908673588E-3</v>
      </c>
      <c r="P208" s="10">
        <f t="shared" si="44"/>
        <v>3.2837781624021735E-3</v>
      </c>
      <c r="Q208" s="10">
        <f t="shared" si="44"/>
        <v>7.6185415289481808E-3</v>
      </c>
      <c r="R208" s="10">
        <f t="shared" si="44"/>
        <v>-1.1541609171225264E-3</v>
      </c>
      <c r="S208" s="10">
        <f t="shared" si="44"/>
        <v>5.8732792531673459E-3</v>
      </c>
      <c r="T208" s="11">
        <f t="shared" si="44"/>
        <v>2.6326536129248788E-3</v>
      </c>
      <c r="V208" s="38" t="str">
        <f>"Average ("&amp;$C$7&amp;" - "&amp;$C$8&amp;")"</f>
        <v>Average (2027 - 2046)</v>
      </c>
      <c r="W208" s="10">
        <f t="shared" ref="W208:AD208" si="45">AVERAGEIFS(W163:W207,$V$163:$V$207,"&gt;="&amp;$C$7,$V$163:$V$207,"&lt;="&amp;$C$8)</f>
        <v>4.9473294191630214E-3</v>
      </c>
      <c r="X208" s="10">
        <f t="shared" si="45"/>
        <v>8.0925543080882182E-3</v>
      </c>
      <c r="Y208" s="10">
        <f t="shared" si="45"/>
        <v>7.7682667113534607E-3</v>
      </c>
      <c r="Z208" s="10">
        <f t="shared" si="45"/>
        <v>3.8397758872783351E-3</v>
      </c>
      <c r="AA208" s="10">
        <f t="shared" si="45"/>
        <v>8.14170865965228E-3</v>
      </c>
      <c r="AB208" s="10">
        <f t="shared" si="45"/>
        <v>1.9529196993359199E-4</v>
      </c>
      <c r="AC208" s="10">
        <f t="shared" si="45"/>
        <v>5.7616299304078019E-3</v>
      </c>
      <c r="AD208" s="11">
        <f t="shared" si="45"/>
        <v>2.9877910198145953E-3</v>
      </c>
      <c r="AF208" s="38" t="str">
        <f>"Average ("&amp;$C$7&amp;" - "&amp;$C$8&amp;")"</f>
        <v>Average (2027 - 2046)</v>
      </c>
      <c r="AG208" s="10">
        <f t="shared" ref="AG208:AN208" si="46">AVERAGEIFS(AG163:AG207,$AF$163:$AF$207,"&gt;="&amp;$C$7,$AF$163:$AF$207,"&lt;="&amp;$C$8)</f>
        <v>-9.8427759335234513E-5</v>
      </c>
      <c r="AH208" s="10">
        <f t="shared" si="46"/>
        <v>-2.5269615612126263E-4</v>
      </c>
      <c r="AI208" s="10">
        <f t="shared" si="46"/>
        <v>-3.7929209014266329E-4</v>
      </c>
      <c r="AJ208" s="10">
        <f t="shared" si="46"/>
        <v>-4.8933052933043393E-4</v>
      </c>
      <c r="AK208" s="10">
        <f t="shared" si="46"/>
        <v>-5.0194916301672383E-4</v>
      </c>
      <c r="AL208" s="10">
        <f t="shared" si="46"/>
        <v>-1.2193848348767411E-3</v>
      </c>
      <c r="AM208" s="10">
        <f t="shared" si="46"/>
        <v>9.3004272043228919E-5</v>
      </c>
      <c r="AN208" s="11">
        <f t="shared" si="46"/>
        <v>-3.8325607648733719E-4</v>
      </c>
      <c r="AP208" s="38" t="str">
        <f>"Average ("&amp;$C$7&amp;" - "&amp;$C$8&amp;")"</f>
        <v>Average (2027 - 2046)</v>
      </c>
      <c r="AQ208" s="10">
        <f t="shared" ref="AQ208:AX208" si="47">AVERAGEIFS(AQ163:AQ207,$AP$163:$AP$207,"&gt;="&amp;$C$7,$AP$163:$AP$207,"&lt;="&amp;$C$8)</f>
        <v>1.8418519100866783E-4</v>
      </c>
      <c r="AR208" s="10">
        <f t="shared" si="47"/>
        <v>1.6973301814032782E-5</v>
      </c>
      <c r="AS208" s="10">
        <f t="shared" si="47"/>
        <v>2.1531880262926072E-5</v>
      </c>
      <c r="AT208" s="10">
        <f t="shared" si="47"/>
        <v>1.5281479058748547E-5</v>
      </c>
      <c r="AU208" s="10">
        <f t="shared" si="47"/>
        <v>1.380461313697512E-5</v>
      </c>
      <c r="AV208" s="10">
        <f t="shared" si="47"/>
        <v>1.1854486251905438E-5</v>
      </c>
      <c r="AW208" s="10">
        <f t="shared" si="47"/>
        <v>2.2426395706265368E-6</v>
      </c>
      <c r="AX208" s="11">
        <f t="shared" si="47"/>
        <v>2.5642899257427575E-5</v>
      </c>
    </row>
    <row r="209" spans="12:12" x14ac:dyDescent="0.25">
      <c r="L209" s="55"/>
    </row>
    <row r="210" spans="12:12" x14ac:dyDescent="0.25">
      <c r="L210" s="55"/>
    </row>
    <row r="211" spans="12:12" x14ac:dyDescent="0.25">
      <c r="L211" s="55"/>
    </row>
  </sheetData>
  <mergeCells count="29">
    <mergeCell ref="L5:T5"/>
    <mergeCell ref="V5:AD5"/>
    <mergeCell ref="AF5:AN5"/>
    <mergeCell ref="AP5:AX5"/>
    <mergeCell ref="B3:J3"/>
    <mergeCell ref="L3:T3"/>
    <mergeCell ref="V3:AD3"/>
    <mergeCell ref="AF3:AN3"/>
    <mergeCell ref="AP3:AX3"/>
    <mergeCell ref="B12:J12"/>
    <mergeCell ref="L12:T12"/>
    <mergeCell ref="V12:AD12"/>
    <mergeCell ref="AF12:AN12"/>
    <mergeCell ref="AP12:AX12"/>
    <mergeCell ref="B62:J62"/>
    <mergeCell ref="L62:T62"/>
    <mergeCell ref="V62:AD62"/>
    <mergeCell ref="AF62:AN62"/>
    <mergeCell ref="AP62:AX62"/>
    <mergeCell ref="B161:J161"/>
    <mergeCell ref="L161:T161"/>
    <mergeCell ref="V161:AD161"/>
    <mergeCell ref="AF161:AN161"/>
    <mergeCell ref="AP161:AX161"/>
    <mergeCell ref="B112:J112"/>
    <mergeCell ref="L112:T112"/>
    <mergeCell ref="V112:AD112"/>
    <mergeCell ref="AF112:AN112"/>
    <mergeCell ref="AP112:AX11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F687D-8D94-478B-928D-F5E8389B7E3A}">
  <dimension ref="B1:AZ211"/>
  <sheetViews>
    <sheetView showGridLines="0" zoomScale="80" zoomScaleNormal="80" workbookViewId="0">
      <selection activeCell="B1" sqref="B1"/>
    </sheetView>
  </sheetViews>
  <sheetFormatPr defaultColWidth="9.140625" defaultRowHeight="15" outlineLevelRow="1" x14ac:dyDescent="0.25"/>
  <cols>
    <col min="1" max="1" width="6.42578125" style="2" customWidth="1"/>
    <col min="2" max="2" width="36.140625" style="2" customWidth="1"/>
    <col min="3" max="10" width="13.42578125" style="2" customWidth="1"/>
    <col min="11" max="11" width="7.5703125" style="2" customWidth="1"/>
    <col min="12" max="12" width="24.28515625" style="2" customWidth="1"/>
    <col min="13" max="20" width="11.7109375" style="2" customWidth="1"/>
    <col min="21" max="21" width="5" style="2" customWidth="1"/>
    <col min="22" max="22" width="20.85546875" style="2" customWidth="1"/>
    <col min="23" max="30" width="10.7109375" style="2" customWidth="1"/>
    <col min="31" max="31" width="4.5703125" style="2" customWidth="1"/>
    <col min="32" max="32" width="20.85546875" style="2" customWidth="1"/>
    <col min="33" max="38" width="10.7109375" style="2" customWidth="1"/>
    <col min="39" max="39" width="11.42578125" style="2" customWidth="1"/>
    <col min="40" max="40" width="10.7109375" style="2" customWidth="1"/>
    <col min="41" max="41" width="4.5703125" style="2" customWidth="1"/>
    <col min="42" max="42" width="20.85546875" style="2" customWidth="1"/>
    <col min="43" max="50" width="10.7109375" style="2" customWidth="1"/>
    <col min="51" max="16384" width="9.140625" style="2"/>
  </cols>
  <sheetData>
    <row r="1" spans="2:50" ht="15.75" x14ac:dyDescent="0.25">
      <c r="B1" s="78" t="s">
        <v>39</v>
      </c>
    </row>
    <row r="2" spans="2:50" ht="31.15" customHeight="1" x14ac:dyDescent="0.4">
      <c r="B2" s="1" t="s">
        <v>27</v>
      </c>
    </row>
    <row r="3" spans="2:50" ht="21" x14ac:dyDescent="0.35">
      <c r="B3" s="94" t="s">
        <v>38</v>
      </c>
      <c r="C3" s="94"/>
      <c r="D3" s="94"/>
      <c r="E3" s="94"/>
      <c r="F3" s="94"/>
      <c r="G3" s="94"/>
      <c r="H3" s="94"/>
      <c r="I3" s="94"/>
      <c r="J3" s="94"/>
      <c r="L3" s="94" t="s">
        <v>23</v>
      </c>
      <c r="M3" s="94"/>
      <c r="N3" s="94"/>
      <c r="O3" s="94"/>
      <c r="P3" s="94"/>
      <c r="Q3" s="94"/>
      <c r="R3" s="94"/>
      <c r="S3" s="94"/>
      <c r="T3" s="94"/>
      <c r="V3" s="94" t="s">
        <v>21</v>
      </c>
      <c r="W3" s="94"/>
      <c r="X3" s="94"/>
      <c r="Y3" s="94"/>
      <c r="Z3" s="94"/>
      <c r="AA3" s="94"/>
      <c r="AB3" s="94"/>
      <c r="AC3" s="94"/>
      <c r="AD3" s="94"/>
      <c r="AF3" s="94" t="s">
        <v>22</v>
      </c>
      <c r="AG3" s="94"/>
      <c r="AH3" s="94"/>
      <c r="AI3" s="94"/>
      <c r="AJ3" s="94"/>
      <c r="AK3" s="94"/>
      <c r="AL3" s="94"/>
      <c r="AM3" s="94"/>
      <c r="AN3" s="94"/>
      <c r="AP3" s="94" t="s">
        <v>24</v>
      </c>
      <c r="AQ3" s="94"/>
      <c r="AR3" s="94"/>
      <c r="AS3" s="94"/>
      <c r="AT3" s="94"/>
      <c r="AU3" s="94"/>
      <c r="AV3" s="94"/>
      <c r="AW3" s="94"/>
      <c r="AX3" s="94"/>
    </row>
    <row r="4" spans="2:50" ht="9.75" customHeight="1" thickBot="1" x14ac:dyDescent="0.4"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F4" s="3"/>
      <c r="AG4" s="3"/>
      <c r="AH4" s="3"/>
      <c r="AI4" s="3"/>
      <c r="AJ4" s="3"/>
      <c r="AK4" s="3"/>
      <c r="AL4" s="3"/>
      <c r="AM4" s="3"/>
      <c r="AN4" s="3"/>
      <c r="AP4" s="3"/>
      <c r="AQ4" s="3"/>
      <c r="AR4" s="3"/>
      <c r="AS4" s="3"/>
      <c r="AT4" s="3"/>
      <c r="AU4" s="3"/>
      <c r="AV4" s="3"/>
      <c r="AW4" s="3"/>
      <c r="AX4" s="3"/>
    </row>
    <row r="5" spans="2:50" s="4" customFormat="1" ht="20.100000000000001" customHeight="1" x14ac:dyDescent="0.25">
      <c r="B5" s="76" t="s">
        <v>36</v>
      </c>
      <c r="L5" s="88" t="s">
        <v>0</v>
      </c>
      <c r="M5" s="89"/>
      <c r="N5" s="89"/>
      <c r="O5" s="89"/>
      <c r="P5" s="89"/>
      <c r="Q5" s="89"/>
      <c r="R5" s="89"/>
      <c r="S5" s="89"/>
      <c r="T5" s="90"/>
      <c r="V5" s="91" t="s">
        <v>0</v>
      </c>
      <c r="W5" s="92"/>
      <c r="X5" s="92"/>
      <c r="Y5" s="92"/>
      <c r="Z5" s="92"/>
      <c r="AA5" s="92"/>
      <c r="AB5" s="92"/>
      <c r="AC5" s="92"/>
      <c r="AD5" s="93"/>
      <c r="AF5" s="91" t="s">
        <v>0</v>
      </c>
      <c r="AG5" s="92"/>
      <c r="AH5" s="92"/>
      <c r="AI5" s="92"/>
      <c r="AJ5" s="92"/>
      <c r="AK5" s="92"/>
      <c r="AL5" s="92"/>
      <c r="AM5" s="92"/>
      <c r="AN5" s="93"/>
      <c r="AP5" s="91" t="s">
        <v>0</v>
      </c>
      <c r="AQ5" s="92"/>
      <c r="AR5" s="92"/>
      <c r="AS5" s="92"/>
      <c r="AT5" s="92"/>
      <c r="AU5" s="92"/>
      <c r="AV5" s="92"/>
      <c r="AW5" s="92"/>
      <c r="AX5" s="93"/>
    </row>
    <row r="6" spans="2:50" ht="27" x14ac:dyDescent="0.25">
      <c r="B6" s="77" t="s">
        <v>37</v>
      </c>
      <c r="L6" s="5" t="s">
        <v>1</v>
      </c>
      <c r="M6" s="6" t="s">
        <v>2</v>
      </c>
      <c r="N6" s="6" t="s">
        <v>3</v>
      </c>
      <c r="O6" s="6" t="s">
        <v>4</v>
      </c>
      <c r="P6" s="6" t="s">
        <v>5</v>
      </c>
      <c r="Q6" s="6" t="s">
        <v>6</v>
      </c>
      <c r="R6" s="6" t="s">
        <v>7</v>
      </c>
      <c r="S6" s="6" t="s">
        <v>8</v>
      </c>
      <c r="T6" s="7" t="s">
        <v>9</v>
      </c>
      <c r="V6" s="5" t="s">
        <v>1</v>
      </c>
      <c r="W6" s="6" t="s">
        <v>2</v>
      </c>
      <c r="X6" s="6" t="s">
        <v>3</v>
      </c>
      <c r="Y6" s="6" t="s">
        <v>4</v>
      </c>
      <c r="Z6" s="6" t="s">
        <v>5</v>
      </c>
      <c r="AA6" s="6" t="s">
        <v>6</v>
      </c>
      <c r="AB6" s="6" t="s">
        <v>7</v>
      </c>
      <c r="AC6" s="6" t="s">
        <v>8</v>
      </c>
      <c r="AD6" s="7" t="s">
        <v>9</v>
      </c>
      <c r="AF6" s="5" t="s">
        <v>1</v>
      </c>
      <c r="AG6" s="6" t="s">
        <v>2</v>
      </c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" t="s">
        <v>8</v>
      </c>
      <c r="AN6" s="7" t="s">
        <v>9</v>
      </c>
      <c r="AP6" s="5" t="s">
        <v>1</v>
      </c>
      <c r="AQ6" s="6" t="s">
        <v>2</v>
      </c>
      <c r="AR6" s="6" t="s">
        <v>3</v>
      </c>
      <c r="AS6" s="6" t="s">
        <v>4</v>
      </c>
      <c r="AT6" s="6" t="s">
        <v>5</v>
      </c>
      <c r="AU6" s="6" t="s">
        <v>6</v>
      </c>
      <c r="AV6" s="6" t="s">
        <v>7</v>
      </c>
      <c r="AW6" s="6" t="s">
        <v>8</v>
      </c>
      <c r="AX6" s="7" t="s">
        <v>9</v>
      </c>
    </row>
    <row r="7" spans="2:50" x14ac:dyDescent="0.25">
      <c r="B7" s="8" t="s">
        <v>10</v>
      </c>
      <c r="C7" s="73">
        <v>2027</v>
      </c>
      <c r="L7" s="9" t="s">
        <v>11</v>
      </c>
      <c r="M7" s="10">
        <f>M59</f>
        <v>5.5428157841009799E-3</v>
      </c>
      <c r="N7" s="10">
        <f>N59</f>
        <v>8.7641071778531646E-3</v>
      </c>
      <c r="O7" s="10">
        <f t="shared" ref="O7:T7" si="0">O59</f>
        <v>7.4028210257139852E-3</v>
      </c>
      <c r="P7" s="10">
        <f t="shared" si="0"/>
        <v>3.2827831465602475E-3</v>
      </c>
      <c r="Q7" s="10">
        <f t="shared" si="0"/>
        <v>7.6133437358207878E-3</v>
      </c>
      <c r="R7" s="10">
        <f t="shared" si="0"/>
        <v>-1.1593997777938846E-3</v>
      </c>
      <c r="S7" s="10">
        <f t="shared" si="0"/>
        <v>5.8147831397737659E-3</v>
      </c>
      <c r="T7" s="11">
        <f t="shared" si="0"/>
        <v>2.6479177046566161E-3</v>
      </c>
      <c r="V7" s="9" t="s">
        <v>11</v>
      </c>
      <c r="W7" s="10">
        <f>W59</f>
        <v>5.6699780266826925E-3</v>
      </c>
      <c r="X7" s="10">
        <f t="shared" ref="X7:AD7" si="1">X59</f>
        <v>9.0269279961779133E-3</v>
      </c>
      <c r="Y7" s="10">
        <f t="shared" si="1"/>
        <v>7.771799126070322E-3</v>
      </c>
      <c r="Z7" s="10">
        <f t="shared" si="1"/>
        <v>3.8421809507669215E-3</v>
      </c>
      <c r="AA7" s="10">
        <f t="shared" si="1"/>
        <v>8.1440542398773189E-3</v>
      </c>
      <c r="AB7" s="10">
        <f t="shared" si="1"/>
        <v>1.9732992081133993E-4</v>
      </c>
      <c r="AC7" s="10">
        <f t="shared" si="1"/>
        <v>5.7644054190440887E-3</v>
      </c>
      <c r="AD7" s="11">
        <f t="shared" si="1"/>
        <v>2.9897899393767193E-3</v>
      </c>
      <c r="AF7" s="9" t="s">
        <v>11</v>
      </c>
      <c r="AG7" s="10">
        <f>AG59</f>
        <v>-3.4090697172659001E-4</v>
      </c>
      <c r="AH7" s="10">
        <f t="shared" ref="AH7:AN7" si="2">AH59</f>
        <v>-2.8393650326095086E-4</v>
      </c>
      <c r="AI7" s="10">
        <f t="shared" si="2"/>
        <v>-3.815935253477287E-4</v>
      </c>
      <c r="AJ7" s="10">
        <f t="shared" si="2"/>
        <v>-4.9072157982127385E-4</v>
      </c>
      <c r="AK7" s="10">
        <f t="shared" si="2"/>
        <v>-5.0752989683578993E-4</v>
      </c>
      <c r="AL7" s="10">
        <f t="shared" si="2"/>
        <v>-1.2244465622367918E-3</v>
      </c>
      <c r="AM7" s="10">
        <f t="shared" si="2"/>
        <v>3.515584918573067E-5</v>
      </c>
      <c r="AN7" s="11">
        <f t="shared" si="2"/>
        <v>-3.6831589308393143E-4</v>
      </c>
      <c r="AP7" s="9" t="s">
        <v>11</v>
      </c>
      <c r="AQ7" s="10">
        <f t="shared" ref="AQ7:AX7" si="3">AQ59</f>
        <v>2.070513272987351E-4</v>
      </c>
      <c r="AR7" s="10">
        <f t="shared" si="3"/>
        <v>1.8926281619630059E-5</v>
      </c>
      <c r="AS7" s="10">
        <f t="shared" si="3"/>
        <v>2.1555197354500288E-5</v>
      </c>
      <c r="AT7" s="10">
        <f t="shared" si="3"/>
        <v>1.5305142679628014E-5</v>
      </c>
      <c r="AU7" s="10">
        <f t="shared" si="3"/>
        <v>1.3825338793665987E-5</v>
      </c>
      <c r="AV7" s="10">
        <f t="shared" si="3"/>
        <v>1.1876303020053048E-5</v>
      </c>
      <c r="AW7" s="10">
        <f t="shared" si="3"/>
        <v>2.2596425601262292E-6</v>
      </c>
      <c r="AX7" s="11">
        <f t="shared" si="3"/>
        <v>2.5670273272543344E-5</v>
      </c>
    </row>
    <row r="8" spans="2:50" x14ac:dyDescent="0.25">
      <c r="B8" s="12" t="s">
        <v>12</v>
      </c>
      <c r="C8" s="74">
        <v>2046</v>
      </c>
      <c r="L8" s="9" t="s">
        <v>13</v>
      </c>
      <c r="M8" s="10">
        <f>M159</f>
        <v>-0.16304010706685945</v>
      </c>
      <c r="N8" s="10">
        <f t="shared" ref="N8:T8" si="4">N159</f>
        <v>-0.37300051548244184</v>
      </c>
      <c r="O8" s="10">
        <f t="shared" si="4"/>
        <v>-0.11638394894718285</v>
      </c>
      <c r="P8" s="10">
        <f t="shared" si="4"/>
        <v>-3.4842095086922681E-2</v>
      </c>
      <c r="Q8" s="10">
        <f t="shared" si="4"/>
        <v>-0.2751381099597926</v>
      </c>
      <c r="R8" s="10">
        <f t="shared" si="4"/>
        <v>-4.2983718075111345E-2</v>
      </c>
      <c r="S8" s="10">
        <f t="shared" si="4"/>
        <v>-3.9656230182645059E-2</v>
      </c>
      <c r="T8" s="11">
        <f t="shared" si="4"/>
        <v>-3.4755053008942436E-4</v>
      </c>
      <c r="V8" s="9" t="s">
        <v>13</v>
      </c>
      <c r="W8" s="10">
        <f>W159</f>
        <v>-6.5255310625364757E-2</v>
      </c>
      <c r="X8" s="10">
        <f t="shared" ref="X8:AD8" si="5">X159</f>
        <v>-0.37288119056183999</v>
      </c>
      <c r="Y8" s="10">
        <f t="shared" si="5"/>
        <v>-0.11481654733163638</v>
      </c>
      <c r="Z8" s="10">
        <f t="shared" si="5"/>
        <v>-3.1673721423981463E-2</v>
      </c>
      <c r="AA8" s="10">
        <f t="shared" si="5"/>
        <v>-0.26596034072118024</v>
      </c>
      <c r="AB8" s="10">
        <f t="shared" si="5"/>
        <v>-3.2614852381784645E-2</v>
      </c>
      <c r="AC8" s="10">
        <f t="shared" si="5"/>
        <v>-3.9654822484711992E-2</v>
      </c>
      <c r="AD8" s="11">
        <f t="shared" si="5"/>
        <v>-7.0525111392383268E-6</v>
      </c>
      <c r="AF8" s="9" t="s">
        <v>13</v>
      </c>
      <c r="AG8" s="10">
        <f>AG159</f>
        <v>-3.0128544801805157E-4</v>
      </c>
      <c r="AH8" s="10">
        <f t="shared" ref="AH8:AN8" si="6">AH159</f>
        <v>-2.5621973541778973E-4</v>
      </c>
      <c r="AI8" s="10">
        <f t="shared" si="6"/>
        <v>-3.1099315135592238E-2</v>
      </c>
      <c r="AJ8" s="10">
        <f t="shared" si="6"/>
        <v>-9.2565136495929793E-3</v>
      </c>
      <c r="AK8" s="10">
        <f t="shared" si="6"/>
        <v>-0.17973513771526622</v>
      </c>
      <c r="AL8" s="10">
        <f t="shared" si="6"/>
        <v>-1.8779151947072949E-2</v>
      </c>
      <c r="AM8" s="10">
        <f t="shared" si="6"/>
        <v>-7.0695790880707097E-4</v>
      </c>
      <c r="AN8" s="11">
        <f t="shared" si="6"/>
        <v>-3.6831589308393696E-4</v>
      </c>
      <c r="AP8" s="9" t="s">
        <v>13</v>
      </c>
      <c r="AQ8" s="10">
        <f t="shared" ref="AQ8:AX8" si="7">AQ159</f>
        <v>-0.66152550629374762</v>
      </c>
      <c r="AR8" s="10">
        <f t="shared" si="7"/>
        <v>1.6992851438940582E-5</v>
      </c>
      <c r="AS8" s="10">
        <f t="shared" si="7"/>
        <v>2.1555197354566902E-5</v>
      </c>
      <c r="AT8" s="10">
        <f t="shared" si="7"/>
        <v>1.5305142679644666E-5</v>
      </c>
      <c r="AU8" s="10">
        <f t="shared" si="7"/>
        <v>1.3825338793654884E-5</v>
      </c>
      <c r="AV8" s="10">
        <f t="shared" si="7"/>
        <v>1.18763030200697E-5</v>
      </c>
      <c r="AW8" s="10">
        <f t="shared" si="7"/>
        <v>2.2596425601262292E-6</v>
      </c>
      <c r="AX8" s="11">
        <f t="shared" si="7"/>
        <v>2.5670273272493382E-5</v>
      </c>
    </row>
    <row r="9" spans="2:50" x14ac:dyDescent="0.25">
      <c r="B9" s="75" t="s">
        <v>35</v>
      </c>
      <c r="L9" s="9" t="s">
        <v>14</v>
      </c>
      <c r="M9" s="10">
        <f>M208</f>
        <v>4.83865400886922E-3</v>
      </c>
      <c r="N9" s="10">
        <f t="shared" ref="N9:T9" si="8">N208</f>
        <v>7.8578891522646747E-3</v>
      </c>
      <c r="O9" s="10">
        <f t="shared" si="8"/>
        <v>7.4028210257140181E-3</v>
      </c>
      <c r="P9" s="10">
        <f t="shared" si="8"/>
        <v>3.282783146560264E-3</v>
      </c>
      <c r="Q9" s="10">
        <f t="shared" si="8"/>
        <v>7.6133437358208208E-3</v>
      </c>
      <c r="R9" s="10">
        <f t="shared" si="8"/>
        <v>-1.1593997777938736E-3</v>
      </c>
      <c r="S9" s="10">
        <f t="shared" si="8"/>
        <v>5.8147831397737824E-3</v>
      </c>
      <c r="T9" s="11">
        <f t="shared" si="8"/>
        <v>2.6479177046566217E-3</v>
      </c>
      <c r="V9" s="9" t="s">
        <v>14</v>
      </c>
      <c r="W9" s="10">
        <f>W208</f>
        <v>4.9497602987170538E-3</v>
      </c>
      <c r="X9" s="10">
        <f t="shared" ref="X9:AD9" si="9">X208</f>
        <v>8.0951645109056287E-3</v>
      </c>
      <c r="Y9" s="10">
        <f t="shared" si="9"/>
        <v>7.7717991260703497E-3</v>
      </c>
      <c r="Z9" s="10">
        <f t="shared" si="9"/>
        <v>3.8421809507669046E-3</v>
      </c>
      <c r="AA9" s="10">
        <f t="shared" si="9"/>
        <v>8.1440542398773467E-3</v>
      </c>
      <c r="AB9" s="10">
        <f t="shared" si="9"/>
        <v>1.9732992081132882E-4</v>
      </c>
      <c r="AC9" s="10">
        <f t="shared" si="9"/>
        <v>5.7644054190441104E-3</v>
      </c>
      <c r="AD9" s="11">
        <f t="shared" si="9"/>
        <v>2.9897899393767024E-3</v>
      </c>
      <c r="AF9" s="9" t="s">
        <v>14</v>
      </c>
      <c r="AG9" s="10">
        <f>AG208</f>
        <v>-3.0128544801805157E-4</v>
      </c>
      <c r="AH9" s="10">
        <f t="shared" ref="AH9:AN9" si="10">AH208</f>
        <v>-2.5621973541778973E-4</v>
      </c>
      <c r="AI9" s="10">
        <f t="shared" si="10"/>
        <v>-3.8159352534770653E-4</v>
      </c>
      <c r="AJ9" s="10">
        <f t="shared" si="10"/>
        <v>-4.9072157982127937E-4</v>
      </c>
      <c r="AK9" s="10">
        <f t="shared" si="10"/>
        <v>-5.075298968358011E-4</v>
      </c>
      <c r="AL9" s="10">
        <f t="shared" si="10"/>
        <v>-1.2244465622367972E-3</v>
      </c>
      <c r="AM9" s="10">
        <f t="shared" si="10"/>
        <v>3.5155849185741769E-5</v>
      </c>
      <c r="AN9" s="11">
        <f t="shared" si="10"/>
        <v>-3.6831589308393696E-4</v>
      </c>
      <c r="AP9" s="9" t="s">
        <v>14</v>
      </c>
      <c r="AQ9" s="10">
        <f t="shared" ref="AQ9:AX9" si="11">AQ208</f>
        <v>1.8425967119498621E-4</v>
      </c>
      <c r="AR9" s="10">
        <f t="shared" si="11"/>
        <v>1.6992851438940582E-5</v>
      </c>
      <c r="AS9" s="10">
        <f t="shared" si="11"/>
        <v>2.1555197354566902E-5</v>
      </c>
      <c r="AT9" s="10">
        <f t="shared" si="11"/>
        <v>1.5305142679644666E-5</v>
      </c>
      <c r="AU9" s="10">
        <f t="shared" si="11"/>
        <v>1.3825338793654884E-5</v>
      </c>
      <c r="AV9" s="10">
        <f t="shared" si="11"/>
        <v>1.18763030200697E-5</v>
      </c>
      <c r="AW9" s="10">
        <f t="shared" si="11"/>
        <v>2.2596425601262292E-6</v>
      </c>
      <c r="AX9" s="11">
        <f t="shared" si="11"/>
        <v>2.5670273272493382E-5</v>
      </c>
    </row>
    <row r="10" spans="2:50" ht="15.75" thickBot="1" x14ac:dyDescent="0.3">
      <c r="L10" s="13" t="s">
        <v>15</v>
      </c>
      <c r="M10" s="14">
        <f>M109</f>
        <v>-7.3761177306930379E-3</v>
      </c>
      <c r="N10" s="14">
        <f t="shared" ref="N10:T10" si="12">N109</f>
        <v>-1.9910499448919004E-2</v>
      </c>
      <c r="O10" s="14">
        <f t="shared" si="12"/>
        <v>-3.1223773980950248E-2</v>
      </c>
      <c r="P10" s="14">
        <f t="shared" si="12"/>
        <v>-3.3016692487882103E-2</v>
      </c>
      <c r="Q10" s="14">
        <f t="shared" si="12"/>
        <v>-3.0925536377627055E-2</v>
      </c>
      <c r="R10" s="14">
        <f t="shared" si="12"/>
        <v>-2.194994143766462E-2</v>
      </c>
      <c r="S10" s="14">
        <f t="shared" si="12"/>
        <v>-3.4245883017280335E-2</v>
      </c>
      <c r="T10" s="15">
        <f t="shared" si="12"/>
        <v>-3.4755053008943547E-4</v>
      </c>
      <c r="V10" s="13" t="s">
        <v>15</v>
      </c>
      <c r="W10" s="14">
        <f>W109</f>
        <v>-7.0494582116074952E-3</v>
      </c>
      <c r="X10" s="14">
        <f t="shared" ref="X10:AD10" si="13">X109</f>
        <v>-1.9681126826210794E-2</v>
      </c>
      <c r="Y10" s="14">
        <f t="shared" si="13"/>
        <v>-3.0567899920829551E-2</v>
      </c>
      <c r="Z10" s="14">
        <f t="shared" si="13"/>
        <v>-2.9850912657935991E-2</v>
      </c>
      <c r="AA10" s="14">
        <f t="shared" si="13"/>
        <v>-2.9510636931136803E-2</v>
      </c>
      <c r="AB10" s="14">
        <f t="shared" si="13"/>
        <v>-1.6481321622912402E-2</v>
      </c>
      <c r="AC10" s="14">
        <f t="shared" si="13"/>
        <v>-3.4244910860265841E-2</v>
      </c>
      <c r="AD10" s="15">
        <f t="shared" si="13"/>
        <v>-7.0525111392327753E-6</v>
      </c>
      <c r="AF10" s="13" t="s">
        <v>15</v>
      </c>
      <c r="AG10" s="14">
        <f>AG109</f>
        <v>-3.0128544801805157E-4</v>
      </c>
      <c r="AH10" s="14">
        <f t="shared" ref="AH10:AN10" si="14">AH109</f>
        <v>-2.562197354177842E-4</v>
      </c>
      <c r="AI10" s="14">
        <f t="shared" si="14"/>
        <v>-6.8298846789550667E-4</v>
      </c>
      <c r="AJ10" s="14">
        <f t="shared" si="14"/>
        <v>-3.1204592007528175E-3</v>
      </c>
      <c r="AK10" s="14">
        <f t="shared" si="14"/>
        <v>-1.4134064680677515E-3</v>
      </c>
      <c r="AL10" s="14">
        <f t="shared" si="14"/>
        <v>-5.3733244286100542E-3</v>
      </c>
      <c r="AM10" s="14">
        <f t="shared" si="14"/>
        <v>-1.1226260688806944E-5</v>
      </c>
      <c r="AN10" s="15">
        <f t="shared" si="14"/>
        <v>-3.6831589308393143E-4</v>
      </c>
      <c r="AP10" s="13" t="s">
        <v>15</v>
      </c>
      <c r="AQ10" s="14">
        <f t="shared" ref="AQ10:AX10" si="15">AQ109</f>
        <v>-3.2457499286792091E-5</v>
      </c>
      <c r="AR10" s="14">
        <f t="shared" si="15"/>
        <v>1.699285143898499E-5</v>
      </c>
      <c r="AS10" s="14">
        <f t="shared" si="15"/>
        <v>2.1555197354533594E-5</v>
      </c>
      <c r="AT10" s="14">
        <f t="shared" si="15"/>
        <v>1.5305142679633567E-5</v>
      </c>
      <c r="AU10" s="14">
        <f>AU109</f>
        <v>1.3825338793660436E-5</v>
      </c>
      <c r="AV10" s="14">
        <f t="shared" si="15"/>
        <v>1.1876303020108559E-5</v>
      </c>
      <c r="AW10" s="14">
        <f t="shared" si="15"/>
        <v>2.2596425601262292E-6</v>
      </c>
      <c r="AX10" s="15">
        <f t="shared" si="15"/>
        <v>2.5670273272521138E-5</v>
      </c>
    </row>
    <row r="11" spans="2:50" ht="15.75" thickBot="1" x14ac:dyDescent="0.3"/>
    <row r="12" spans="2:50" s="4" customFormat="1" ht="20.100000000000001" customHeight="1" x14ac:dyDescent="0.25">
      <c r="B12" s="79" t="s">
        <v>16</v>
      </c>
      <c r="C12" s="80"/>
      <c r="D12" s="80"/>
      <c r="E12" s="80"/>
      <c r="F12" s="80"/>
      <c r="G12" s="80"/>
      <c r="H12" s="80"/>
      <c r="I12" s="80"/>
      <c r="J12" s="81"/>
      <c r="L12" s="85" t="s">
        <v>16</v>
      </c>
      <c r="M12" s="86"/>
      <c r="N12" s="86"/>
      <c r="O12" s="86"/>
      <c r="P12" s="86"/>
      <c r="Q12" s="86"/>
      <c r="R12" s="86"/>
      <c r="S12" s="86"/>
      <c r="T12" s="87"/>
      <c r="V12" s="85" t="s">
        <v>16</v>
      </c>
      <c r="W12" s="86"/>
      <c r="X12" s="86"/>
      <c r="Y12" s="86"/>
      <c r="Z12" s="86"/>
      <c r="AA12" s="86"/>
      <c r="AB12" s="86"/>
      <c r="AC12" s="86"/>
      <c r="AD12" s="87"/>
      <c r="AF12" s="85" t="s">
        <v>16</v>
      </c>
      <c r="AG12" s="86"/>
      <c r="AH12" s="86"/>
      <c r="AI12" s="86"/>
      <c r="AJ12" s="86"/>
      <c r="AK12" s="86"/>
      <c r="AL12" s="86"/>
      <c r="AM12" s="86"/>
      <c r="AN12" s="87"/>
      <c r="AP12" s="85" t="s">
        <v>16</v>
      </c>
      <c r="AQ12" s="86"/>
      <c r="AR12" s="86"/>
      <c r="AS12" s="86"/>
      <c r="AT12" s="86"/>
      <c r="AU12" s="86"/>
      <c r="AV12" s="86"/>
      <c r="AW12" s="86"/>
      <c r="AX12" s="87"/>
    </row>
    <row r="13" spans="2:50" ht="27" x14ac:dyDescent="0.25">
      <c r="B13" s="16"/>
      <c r="C13" s="17" t="s">
        <v>2</v>
      </c>
      <c r="D13" s="17" t="s">
        <v>3</v>
      </c>
      <c r="E13" s="17" t="s">
        <v>4</v>
      </c>
      <c r="F13" s="17" t="s">
        <v>5</v>
      </c>
      <c r="G13" s="17" t="s">
        <v>6</v>
      </c>
      <c r="H13" s="17" t="s">
        <v>7</v>
      </c>
      <c r="I13" s="17" t="s">
        <v>8</v>
      </c>
      <c r="J13" s="18" t="s">
        <v>9</v>
      </c>
      <c r="L13" s="19"/>
      <c r="M13" s="6" t="s">
        <v>2</v>
      </c>
      <c r="N13" s="6" t="s">
        <v>3</v>
      </c>
      <c r="O13" s="6" t="s">
        <v>4</v>
      </c>
      <c r="P13" s="6" t="s">
        <v>5</v>
      </c>
      <c r="Q13" s="6" t="s">
        <v>6</v>
      </c>
      <c r="R13" s="6" t="s">
        <v>7</v>
      </c>
      <c r="S13" s="6" t="s">
        <v>8</v>
      </c>
      <c r="T13" s="7" t="s">
        <v>9</v>
      </c>
      <c r="U13" s="20"/>
      <c r="V13" s="21"/>
      <c r="W13" s="6" t="s">
        <v>2</v>
      </c>
      <c r="X13" s="6" t="s">
        <v>3</v>
      </c>
      <c r="Y13" s="6" t="s">
        <v>4</v>
      </c>
      <c r="Z13" s="6" t="s">
        <v>5</v>
      </c>
      <c r="AA13" s="6" t="s">
        <v>6</v>
      </c>
      <c r="AB13" s="6" t="s">
        <v>7</v>
      </c>
      <c r="AC13" s="6" t="s">
        <v>8</v>
      </c>
      <c r="AD13" s="7" t="s">
        <v>9</v>
      </c>
      <c r="AE13" s="20"/>
      <c r="AF13" s="21"/>
      <c r="AG13" s="6" t="s">
        <v>2</v>
      </c>
      <c r="AH13" s="6" t="s">
        <v>3</v>
      </c>
      <c r="AI13" s="6" t="s">
        <v>4</v>
      </c>
      <c r="AJ13" s="6" t="s">
        <v>5</v>
      </c>
      <c r="AK13" s="6" t="s">
        <v>6</v>
      </c>
      <c r="AL13" s="6" t="s">
        <v>7</v>
      </c>
      <c r="AM13" s="6" t="s">
        <v>8</v>
      </c>
      <c r="AN13" s="7" t="s">
        <v>9</v>
      </c>
      <c r="AO13" s="22"/>
      <c r="AP13" s="21"/>
      <c r="AQ13" s="6" t="s">
        <v>2</v>
      </c>
      <c r="AR13" s="6" t="s">
        <v>3</v>
      </c>
      <c r="AS13" s="6" t="s">
        <v>4</v>
      </c>
      <c r="AT13" s="6" t="s">
        <v>5</v>
      </c>
      <c r="AU13" s="6" t="s">
        <v>6</v>
      </c>
      <c r="AV13" s="6" t="s">
        <v>7</v>
      </c>
      <c r="AW13" s="6" t="s">
        <v>8</v>
      </c>
      <c r="AX13" s="7" t="s">
        <v>9</v>
      </c>
    </row>
    <row r="14" spans="2:50" x14ac:dyDescent="0.25">
      <c r="B14" s="16" t="s">
        <v>23</v>
      </c>
      <c r="C14" s="23">
        <f>M59</f>
        <v>5.5428157841009799E-3</v>
      </c>
      <c r="D14" s="23">
        <f t="shared" ref="D14:J14" si="16">N59</f>
        <v>8.7641071778531646E-3</v>
      </c>
      <c r="E14" s="23">
        <f t="shared" si="16"/>
        <v>7.4028210257139852E-3</v>
      </c>
      <c r="F14" s="23">
        <f t="shared" si="16"/>
        <v>3.2827831465602475E-3</v>
      </c>
      <c r="G14" s="23">
        <f t="shared" si="16"/>
        <v>7.6133437358207878E-3</v>
      </c>
      <c r="H14" s="23">
        <f t="shared" si="16"/>
        <v>-1.1593997777938846E-3</v>
      </c>
      <c r="I14" s="23">
        <f t="shared" si="16"/>
        <v>5.8147831397737659E-3</v>
      </c>
      <c r="J14" s="24">
        <f t="shared" si="16"/>
        <v>2.6479177046566161E-3</v>
      </c>
      <c r="L14" s="5">
        <v>2011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6">
        <v>0</v>
      </c>
      <c r="U14" s="20"/>
      <c r="V14" s="5">
        <v>2011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6">
        <v>0</v>
      </c>
      <c r="AE14" s="20"/>
      <c r="AF14" s="5">
        <v>2011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6">
        <v>0</v>
      </c>
      <c r="AO14" s="22"/>
      <c r="AP14" s="5">
        <v>2011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6">
        <v>0</v>
      </c>
    </row>
    <row r="15" spans="2:50" x14ac:dyDescent="0.25">
      <c r="B15" s="16" t="s">
        <v>21</v>
      </c>
      <c r="C15" s="25">
        <f>W59</f>
        <v>5.6699780266826925E-3</v>
      </c>
      <c r="D15" s="25">
        <f t="shared" ref="D15:J15" si="17">X59</f>
        <v>9.0269279961779133E-3</v>
      </c>
      <c r="E15" s="25">
        <f t="shared" si="17"/>
        <v>7.771799126070322E-3</v>
      </c>
      <c r="F15" s="25">
        <f t="shared" si="17"/>
        <v>3.8421809507669215E-3</v>
      </c>
      <c r="G15" s="25">
        <f t="shared" si="17"/>
        <v>8.1440542398773189E-3</v>
      </c>
      <c r="H15" s="25">
        <f t="shared" si="17"/>
        <v>1.9732992081133993E-4</v>
      </c>
      <c r="I15" s="25">
        <f t="shared" si="17"/>
        <v>5.7644054190440887E-3</v>
      </c>
      <c r="J15" s="26">
        <f t="shared" si="17"/>
        <v>2.9897899393767193E-3</v>
      </c>
      <c r="L15" s="5">
        <v>2012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6">
        <v>0</v>
      </c>
      <c r="U15" s="20"/>
      <c r="V15" s="5">
        <v>2012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6">
        <v>0</v>
      </c>
      <c r="AE15" s="20"/>
      <c r="AF15" s="5">
        <v>2012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6">
        <v>0</v>
      </c>
      <c r="AO15" s="22"/>
      <c r="AP15" s="5">
        <v>2012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6">
        <v>0</v>
      </c>
    </row>
    <row r="16" spans="2:50" x14ac:dyDescent="0.25">
      <c r="B16" s="16" t="s">
        <v>22</v>
      </c>
      <c r="C16" s="25">
        <f t="shared" ref="C16:J16" si="18">AG59</f>
        <v>-3.4090697172659001E-4</v>
      </c>
      <c r="D16" s="25">
        <f t="shared" si="18"/>
        <v>-2.8393650326095086E-4</v>
      </c>
      <c r="E16" s="25">
        <f t="shared" si="18"/>
        <v>-3.815935253477287E-4</v>
      </c>
      <c r="F16" s="25">
        <f t="shared" si="18"/>
        <v>-4.9072157982127385E-4</v>
      </c>
      <c r="G16" s="25">
        <f t="shared" si="18"/>
        <v>-5.0752989683578993E-4</v>
      </c>
      <c r="H16" s="25">
        <f>AL59</f>
        <v>-1.2244465622367918E-3</v>
      </c>
      <c r="I16" s="25">
        <f t="shared" si="18"/>
        <v>3.515584918573067E-5</v>
      </c>
      <c r="J16" s="26">
        <f t="shared" si="18"/>
        <v>-3.6831589308393143E-4</v>
      </c>
      <c r="L16" s="5">
        <v>2013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6">
        <v>0</v>
      </c>
      <c r="U16" s="20"/>
      <c r="V16" s="5">
        <v>2013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6">
        <v>0</v>
      </c>
      <c r="AE16" s="20"/>
      <c r="AF16" s="5">
        <v>2013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6">
        <v>0</v>
      </c>
      <c r="AO16" s="22"/>
      <c r="AP16" s="5">
        <v>2013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6">
        <v>0</v>
      </c>
    </row>
    <row r="17" spans="2:50" x14ac:dyDescent="0.25">
      <c r="B17" s="16" t="s">
        <v>24</v>
      </c>
      <c r="C17" s="25">
        <f t="shared" ref="C17:J17" si="19">AQ59</f>
        <v>2.070513272987351E-4</v>
      </c>
      <c r="D17" s="25">
        <f t="shared" si="19"/>
        <v>1.8926281619630059E-5</v>
      </c>
      <c r="E17" s="25">
        <f t="shared" si="19"/>
        <v>2.1555197354500288E-5</v>
      </c>
      <c r="F17" s="25">
        <f t="shared" si="19"/>
        <v>1.5305142679628014E-5</v>
      </c>
      <c r="G17" s="25">
        <f t="shared" si="19"/>
        <v>1.3825338793665987E-5</v>
      </c>
      <c r="H17" s="25">
        <f>AV59</f>
        <v>1.1876303020053048E-5</v>
      </c>
      <c r="I17" s="25">
        <f t="shared" si="19"/>
        <v>2.2596425601262292E-6</v>
      </c>
      <c r="J17" s="26">
        <f t="shared" si="19"/>
        <v>2.5670273272543344E-5</v>
      </c>
      <c r="L17" s="5">
        <v>2014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6">
        <v>0</v>
      </c>
      <c r="U17" s="20"/>
      <c r="V17" s="5">
        <v>2014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6">
        <v>0</v>
      </c>
      <c r="AE17" s="20"/>
      <c r="AF17" s="5">
        <v>2014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6">
        <v>0</v>
      </c>
      <c r="AO17" s="22"/>
      <c r="AP17" s="5">
        <v>2014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6">
        <v>0</v>
      </c>
    </row>
    <row r="18" spans="2:50" x14ac:dyDescent="0.25">
      <c r="B18"/>
      <c r="C18"/>
      <c r="D18"/>
      <c r="E18"/>
      <c r="F18"/>
      <c r="G18"/>
      <c r="H18"/>
      <c r="I18"/>
      <c r="J18"/>
      <c r="L18" s="5">
        <v>2015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6">
        <v>0</v>
      </c>
      <c r="U18" s="20"/>
      <c r="V18" s="5">
        <v>2015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6">
        <v>0</v>
      </c>
      <c r="AE18" s="20"/>
      <c r="AF18" s="5">
        <v>2015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6">
        <v>0</v>
      </c>
      <c r="AO18" s="22"/>
      <c r="AP18" s="5">
        <v>2015</v>
      </c>
      <c r="AQ18" s="25">
        <v>0</v>
      </c>
      <c r="AR18" s="25">
        <v>0</v>
      </c>
      <c r="AS18" s="25">
        <v>0</v>
      </c>
      <c r="AT18" s="25">
        <v>0</v>
      </c>
      <c r="AU18" s="25">
        <v>0</v>
      </c>
      <c r="AV18" s="25">
        <v>0</v>
      </c>
      <c r="AW18" s="25">
        <v>0</v>
      </c>
      <c r="AX18" s="26">
        <v>0</v>
      </c>
    </row>
    <row r="19" spans="2:50" x14ac:dyDescent="0.25">
      <c r="B19"/>
      <c r="C19"/>
      <c r="D19"/>
      <c r="E19"/>
      <c r="F19"/>
      <c r="G19"/>
      <c r="H19"/>
      <c r="I19"/>
      <c r="J19"/>
      <c r="L19" s="5">
        <v>2016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6">
        <v>0</v>
      </c>
      <c r="U19" s="20"/>
      <c r="V19" s="5">
        <v>2016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6">
        <v>0</v>
      </c>
      <c r="AE19" s="20"/>
      <c r="AF19" s="5">
        <v>2016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6">
        <v>0</v>
      </c>
      <c r="AO19" s="22"/>
      <c r="AP19" s="5">
        <v>2016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6">
        <v>0</v>
      </c>
    </row>
    <row r="20" spans="2:50" x14ac:dyDescent="0.25">
      <c r="C20" s="20"/>
      <c r="D20" s="20"/>
      <c r="E20" s="20"/>
      <c r="F20" s="20"/>
      <c r="G20" s="20"/>
      <c r="H20" s="20"/>
      <c r="I20" s="20"/>
      <c r="J20" s="20"/>
      <c r="L20" s="5">
        <v>2017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6">
        <v>0</v>
      </c>
      <c r="U20" s="20"/>
      <c r="V20" s="5">
        <v>2017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6">
        <v>0</v>
      </c>
      <c r="AE20" s="20"/>
      <c r="AF20" s="5">
        <v>2017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6">
        <v>0</v>
      </c>
      <c r="AO20" s="22"/>
      <c r="AP20" s="5">
        <v>2017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6">
        <v>0</v>
      </c>
    </row>
    <row r="21" spans="2:50" x14ac:dyDescent="0.25">
      <c r="C21" s="20"/>
      <c r="D21" s="20"/>
      <c r="E21" s="20"/>
      <c r="F21" s="20"/>
      <c r="G21" s="20"/>
      <c r="H21" s="20"/>
      <c r="I21" s="20"/>
      <c r="J21" s="20"/>
      <c r="L21" s="5">
        <v>2018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6">
        <v>0</v>
      </c>
      <c r="U21" s="20"/>
      <c r="V21" s="5">
        <v>2018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6">
        <v>0</v>
      </c>
      <c r="AE21" s="20"/>
      <c r="AF21" s="5">
        <v>2018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0</v>
      </c>
      <c r="AM21" s="25">
        <v>0</v>
      </c>
      <c r="AN21" s="26">
        <v>0</v>
      </c>
      <c r="AO21" s="22"/>
      <c r="AP21" s="5">
        <v>2018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6">
        <v>0</v>
      </c>
    </row>
    <row r="22" spans="2:50" x14ac:dyDescent="0.25">
      <c r="C22" s="20"/>
      <c r="D22" s="20"/>
      <c r="E22" s="20"/>
      <c r="F22" s="20"/>
      <c r="G22" s="20"/>
      <c r="H22" s="20"/>
      <c r="I22" s="20"/>
      <c r="J22" s="20"/>
      <c r="L22" s="5">
        <v>2019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6">
        <v>0</v>
      </c>
      <c r="U22" s="20"/>
      <c r="V22" s="5">
        <v>2019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6">
        <v>0</v>
      </c>
      <c r="AE22" s="20"/>
      <c r="AF22" s="5">
        <v>2019</v>
      </c>
      <c r="AG22" s="25">
        <v>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6">
        <v>0</v>
      </c>
      <c r="AO22" s="22"/>
      <c r="AP22" s="5">
        <v>2019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6">
        <v>0</v>
      </c>
    </row>
    <row r="23" spans="2:50" x14ac:dyDescent="0.25">
      <c r="C23" s="20"/>
      <c r="D23" s="20"/>
      <c r="E23" s="20"/>
      <c r="F23" s="20"/>
      <c r="G23" s="20"/>
      <c r="H23" s="20"/>
      <c r="I23" s="20"/>
      <c r="J23" s="20"/>
      <c r="L23" s="5">
        <v>2020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6">
        <v>0</v>
      </c>
      <c r="U23" s="20"/>
      <c r="V23" s="5">
        <v>2020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6">
        <v>0</v>
      </c>
      <c r="AE23" s="20"/>
      <c r="AF23" s="5">
        <v>2020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6">
        <v>0</v>
      </c>
      <c r="AO23" s="22"/>
      <c r="AP23" s="5">
        <v>2020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6">
        <v>0</v>
      </c>
    </row>
    <row r="24" spans="2:50" x14ac:dyDescent="0.25">
      <c r="C24" s="20"/>
      <c r="D24" s="20"/>
      <c r="E24" s="20"/>
      <c r="F24" s="20"/>
      <c r="G24" s="20"/>
      <c r="H24" s="20"/>
      <c r="I24" s="20"/>
      <c r="J24" s="20"/>
      <c r="L24" s="5">
        <v>2021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6">
        <v>0</v>
      </c>
      <c r="U24" s="20"/>
      <c r="V24" s="5">
        <v>2021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6">
        <v>0</v>
      </c>
      <c r="AE24" s="20"/>
      <c r="AF24" s="5">
        <v>2021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6">
        <v>0</v>
      </c>
      <c r="AO24" s="22"/>
      <c r="AP24" s="5">
        <v>2021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6">
        <v>0</v>
      </c>
    </row>
    <row r="25" spans="2:50" x14ac:dyDescent="0.25">
      <c r="C25" s="20"/>
      <c r="D25" s="20"/>
      <c r="E25" s="20"/>
      <c r="F25" s="20"/>
      <c r="G25" s="20"/>
      <c r="H25" s="20"/>
      <c r="I25" s="20"/>
      <c r="J25" s="20"/>
      <c r="L25" s="5">
        <v>2022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6">
        <v>0</v>
      </c>
      <c r="U25" s="20"/>
      <c r="V25" s="5">
        <v>2022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6">
        <v>0</v>
      </c>
      <c r="AE25" s="20"/>
      <c r="AF25" s="5">
        <v>2022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6">
        <v>0</v>
      </c>
      <c r="AO25" s="22"/>
      <c r="AP25" s="5">
        <v>2022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6">
        <v>0</v>
      </c>
    </row>
    <row r="26" spans="2:50" x14ac:dyDescent="0.25">
      <c r="C26" s="20"/>
      <c r="D26" s="20"/>
      <c r="E26" s="20"/>
      <c r="F26" s="20"/>
      <c r="G26" s="20"/>
      <c r="H26" s="20"/>
      <c r="I26" s="20"/>
      <c r="J26" s="20"/>
      <c r="L26" s="5">
        <v>2023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6">
        <v>0</v>
      </c>
      <c r="U26" s="20"/>
      <c r="V26" s="5">
        <v>2023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6">
        <v>0</v>
      </c>
      <c r="AE26" s="20"/>
      <c r="AF26" s="5">
        <v>2023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6">
        <v>0</v>
      </c>
      <c r="AO26" s="22"/>
      <c r="AP26" s="5">
        <v>2023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6">
        <v>0</v>
      </c>
    </row>
    <row r="27" spans="2:50" x14ac:dyDescent="0.25">
      <c r="L27" s="5">
        <v>2024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6">
        <v>0</v>
      </c>
      <c r="U27" s="20"/>
      <c r="V27" s="5">
        <v>2024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6">
        <v>0</v>
      </c>
      <c r="AE27" s="20"/>
      <c r="AF27" s="5">
        <v>2024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6">
        <v>0</v>
      </c>
      <c r="AO27" s="22"/>
      <c r="AP27" s="5">
        <v>2024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5">
        <v>0</v>
      </c>
      <c r="AW27" s="25">
        <v>0</v>
      </c>
      <c r="AX27" s="26">
        <v>0</v>
      </c>
    </row>
    <row r="28" spans="2:50" x14ac:dyDescent="0.25">
      <c r="L28" s="5">
        <v>2025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6">
        <v>0</v>
      </c>
      <c r="U28" s="20"/>
      <c r="V28" s="5">
        <v>2025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6">
        <v>0</v>
      </c>
      <c r="AE28" s="20"/>
      <c r="AF28" s="5">
        <v>2025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6">
        <v>0</v>
      </c>
      <c r="AO28" s="22"/>
      <c r="AP28" s="5">
        <v>2025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6">
        <v>0</v>
      </c>
    </row>
    <row r="29" spans="2:50" x14ac:dyDescent="0.25">
      <c r="L29" s="32">
        <v>2026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6">
        <v>0</v>
      </c>
      <c r="V29" s="32">
        <v>2026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6">
        <v>0</v>
      </c>
      <c r="AF29" s="32">
        <v>2026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6">
        <v>0</v>
      </c>
      <c r="AP29" s="32">
        <v>2026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6">
        <v>0</v>
      </c>
    </row>
    <row r="30" spans="2:50" x14ac:dyDescent="0.25">
      <c r="L30" s="33">
        <v>2027</v>
      </c>
      <c r="M30" s="67">
        <v>3.6333234581808371E-2</v>
      </c>
      <c r="N30" s="67">
        <v>5.1280905054270409E-2</v>
      </c>
      <c r="O30" s="67">
        <v>5.1427429788845958E-2</v>
      </c>
      <c r="P30" s="67">
        <v>4.0915819548996923E-2</v>
      </c>
      <c r="Q30" s="67">
        <v>4.3506439067875213E-2</v>
      </c>
      <c r="R30" s="67">
        <v>2.5973981900124565E-2</v>
      </c>
      <c r="S30" s="67">
        <v>6.2299039413866719E-2</v>
      </c>
      <c r="T30" s="68">
        <v>2.6334389624657062E-2</v>
      </c>
      <c r="V30" s="33">
        <v>2027</v>
      </c>
      <c r="W30" s="67">
        <v>3.7514336898344824E-2</v>
      </c>
      <c r="X30" s="67">
        <v>5.2241497087355926E-2</v>
      </c>
      <c r="Y30" s="67">
        <v>5.2557619270801492E-2</v>
      </c>
      <c r="Z30" s="67">
        <v>4.1899637048593119E-2</v>
      </c>
      <c r="AA30" s="67">
        <v>4.5112710629785946E-2</v>
      </c>
      <c r="AB30" s="67">
        <v>2.9001330976882622E-2</v>
      </c>
      <c r="AC30" s="67">
        <v>6.2087632825912342E-2</v>
      </c>
      <c r="AD30" s="68">
        <v>2.7639120402018547E-2</v>
      </c>
      <c r="AF30" s="33">
        <v>2027</v>
      </c>
      <c r="AG30" s="67">
        <v>-1.1985678351047468E-3</v>
      </c>
      <c r="AH30" s="67">
        <v>-9.7879496212638362E-4</v>
      </c>
      <c r="AI30" s="67">
        <v>-1.1300289822495646E-3</v>
      </c>
      <c r="AJ30" s="67">
        <v>-7.6328210086074044E-4</v>
      </c>
      <c r="AK30" s="67">
        <v>-1.5250450788842906E-3</v>
      </c>
      <c r="AL30" s="67">
        <v>-2.6810158198069534E-3</v>
      </c>
      <c r="AM30" s="67">
        <v>1.727883004942754E-4</v>
      </c>
      <c r="AN30" s="68">
        <v>-1.3212206998958198E-3</v>
      </c>
      <c r="AP30" s="33">
        <v>2027</v>
      </c>
      <c r="AQ30" s="67">
        <v>0</v>
      </c>
      <c r="AR30" s="67">
        <v>0</v>
      </c>
      <c r="AS30" s="67">
        <v>0</v>
      </c>
      <c r="AT30" s="67">
        <v>0</v>
      </c>
      <c r="AU30" s="67">
        <v>0</v>
      </c>
      <c r="AV30" s="67">
        <v>0</v>
      </c>
      <c r="AW30" s="67">
        <v>0</v>
      </c>
      <c r="AX30" s="68">
        <v>0</v>
      </c>
    </row>
    <row r="31" spans="2:50" x14ac:dyDescent="0.25">
      <c r="L31" s="33">
        <v>2028</v>
      </c>
      <c r="M31" s="67">
        <v>4.2146477153169215E-2</v>
      </c>
      <c r="N31" s="67">
        <v>5.2670789161409104E-2</v>
      </c>
      <c r="O31" s="67">
        <v>5.0704228869766776E-2</v>
      </c>
      <c r="P31" s="67">
        <v>3.9113049403095346E-2</v>
      </c>
      <c r="Q31" s="67">
        <v>4.5398427085042936E-2</v>
      </c>
      <c r="R31" s="67">
        <v>2.6609741546019139E-2</v>
      </c>
      <c r="S31" s="67">
        <v>5.9933484773428969E-2</v>
      </c>
      <c r="T31" s="68">
        <v>3.1388942804412512E-2</v>
      </c>
      <c r="V31" s="33">
        <v>2028</v>
      </c>
      <c r="W31" s="67">
        <v>4.2625332368640079E-2</v>
      </c>
      <c r="X31" s="67">
        <v>5.3592382665750282E-2</v>
      </c>
      <c r="Y31" s="67">
        <v>5.193307611311937E-2</v>
      </c>
      <c r="Z31" s="67">
        <v>4.0616299945057444E-2</v>
      </c>
      <c r="AA31" s="67">
        <v>4.7161166070407656E-2</v>
      </c>
      <c r="AB31" s="67">
        <v>3.06678453760314E-2</v>
      </c>
      <c r="AC31" s="67">
        <v>5.9590021558824313E-2</v>
      </c>
      <c r="AD31" s="68">
        <v>3.2618458515611293E-2</v>
      </c>
      <c r="AF31" s="33">
        <v>2028</v>
      </c>
      <c r="AG31" s="67">
        <v>-1.2910639145181646E-3</v>
      </c>
      <c r="AH31" s="67">
        <v>-1.0755335686341017E-3</v>
      </c>
      <c r="AI31" s="67">
        <v>-1.3560268551069399E-3</v>
      </c>
      <c r="AJ31" s="67">
        <v>-1.3801561316676425E-3</v>
      </c>
      <c r="AK31" s="67">
        <v>-1.782733065715858E-3</v>
      </c>
      <c r="AL31" s="67">
        <v>-3.742015651838515E-3</v>
      </c>
      <c r="AM31" s="67">
        <v>1.2991750070545649E-4</v>
      </c>
      <c r="AN31" s="68">
        <v>-1.3928617315508429E-3</v>
      </c>
      <c r="AP31" s="33">
        <v>2028</v>
      </c>
      <c r="AQ31" s="67">
        <v>7.8674299585523855E-4</v>
      </c>
      <c r="AR31" s="67">
        <v>1.3695397509749796E-4</v>
      </c>
      <c r="AS31" s="67">
        <v>1.408225445853617E-4</v>
      </c>
      <c r="AT31" s="67">
        <v>1.4658806599521235E-4</v>
      </c>
      <c r="AU31" s="67">
        <v>1.3424375829096391E-4</v>
      </c>
      <c r="AV31" s="67">
        <v>1.406090137918703E-4</v>
      </c>
      <c r="AW31" s="67">
        <v>1.6314178728937812E-4</v>
      </c>
      <c r="AX31" s="68">
        <v>1.4955678188677268E-4</v>
      </c>
    </row>
    <row r="32" spans="2:50" x14ac:dyDescent="0.25">
      <c r="L32" s="33">
        <v>2029</v>
      </c>
      <c r="M32" s="67">
        <v>4.2450257901583521E-2</v>
      </c>
      <c r="N32" s="67">
        <v>4.4792260858830035E-2</v>
      </c>
      <c r="O32" s="67">
        <v>4.1435907873347055E-2</v>
      </c>
      <c r="P32" s="67">
        <v>3.2547649355294972E-2</v>
      </c>
      <c r="Q32" s="67">
        <v>3.8064438098941E-2</v>
      </c>
      <c r="R32" s="67">
        <v>2.0932840092144023E-2</v>
      </c>
      <c r="S32" s="67">
        <v>5.1532577063014839E-2</v>
      </c>
      <c r="T32" s="68">
        <v>2.8977851878265737E-2</v>
      </c>
      <c r="V32" s="33">
        <v>2029</v>
      </c>
      <c r="W32" s="67">
        <v>4.2985389124630791E-2</v>
      </c>
      <c r="X32" s="67">
        <v>4.5783000184162814E-2</v>
      </c>
      <c r="Y32" s="67">
        <v>4.286197147076698E-2</v>
      </c>
      <c r="Z32" s="67">
        <v>3.473292109923487E-2</v>
      </c>
      <c r="AA32" s="67">
        <v>4.0124799778100462E-2</v>
      </c>
      <c r="AB32" s="67">
        <v>2.628257577637827E-2</v>
      </c>
      <c r="AC32" s="67">
        <v>5.1173445226174952E-2</v>
      </c>
      <c r="AD32" s="68">
        <v>3.0291473465690055E-2</v>
      </c>
      <c r="AF32" s="33">
        <v>2029</v>
      </c>
      <c r="AG32" s="67">
        <v>-1.3741070039501313E-3</v>
      </c>
      <c r="AH32" s="67">
        <v>-1.1491834185430871E-3</v>
      </c>
      <c r="AI32" s="67">
        <v>-1.5454050619294613E-3</v>
      </c>
      <c r="AJ32" s="67">
        <v>-2.0132014975756674E-3</v>
      </c>
      <c r="AK32" s="67">
        <v>-2.0572574575344893E-3</v>
      </c>
      <c r="AL32" s="67">
        <v>-4.929925138545177E-3</v>
      </c>
      <c r="AM32" s="67">
        <v>1.3391631837467166E-4</v>
      </c>
      <c r="AN32" s="68">
        <v>-1.4803983092267492E-3</v>
      </c>
      <c r="AP32" s="33">
        <v>2029</v>
      </c>
      <c r="AQ32" s="67">
        <v>8.0974253157473086E-4</v>
      </c>
      <c r="AR32" s="67">
        <v>1.4441377329776905E-4</v>
      </c>
      <c r="AS32" s="67">
        <v>1.4859578282089281E-4</v>
      </c>
      <c r="AT32" s="67">
        <v>1.5317499711242633E-4</v>
      </c>
      <c r="AU32" s="67">
        <v>1.4045578727750474E-4</v>
      </c>
      <c r="AV32" s="67">
        <v>1.4680114933662836E-4</v>
      </c>
      <c r="AW32" s="67">
        <v>1.6417965458548345E-4</v>
      </c>
      <c r="AX32" s="68">
        <v>1.5830355974499888E-4</v>
      </c>
    </row>
    <row r="33" spans="12:50" x14ac:dyDescent="0.25">
      <c r="L33" s="32">
        <v>2030</v>
      </c>
      <c r="M33" s="67">
        <v>3.1831798590491012E-2</v>
      </c>
      <c r="N33" s="67">
        <v>3.3172988284078775E-2</v>
      </c>
      <c r="O33" s="67">
        <v>2.9079747782106757E-2</v>
      </c>
      <c r="P33" s="67">
        <v>1.9234212493396852E-2</v>
      </c>
      <c r="Q33" s="67">
        <v>2.6014710646449668E-2</v>
      </c>
      <c r="R33" s="67">
        <v>6.6852535721000361E-3</v>
      </c>
      <c r="S33" s="67">
        <v>3.4268956029228193E-2</v>
      </c>
      <c r="T33" s="68">
        <v>1.824814527316776E-2</v>
      </c>
      <c r="V33" s="32">
        <v>2030</v>
      </c>
      <c r="W33" s="67">
        <v>3.2497569710820517E-2</v>
      </c>
      <c r="X33" s="67">
        <v>3.42625829132297E-2</v>
      </c>
      <c r="Y33" s="67">
        <v>3.0731666000940239E-2</v>
      </c>
      <c r="Z33" s="67">
        <v>2.2082143404955179E-2</v>
      </c>
      <c r="AA33" s="67">
        <v>2.8374464771931729E-2</v>
      </c>
      <c r="AB33" s="67">
        <v>1.3296440094693329E-2</v>
      </c>
      <c r="AC33" s="67">
        <v>3.3955862792619529E-2</v>
      </c>
      <c r="AD33" s="68">
        <v>1.9676487385118513E-2</v>
      </c>
      <c r="AF33" s="32">
        <v>2030</v>
      </c>
      <c r="AG33" s="67">
        <v>-1.4417815317919747E-3</v>
      </c>
      <c r="AH33" s="67">
        <v>-1.2071401718014574E-3</v>
      </c>
      <c r="AI33" s="67">
        <v>-1.7153741485063101E-3</v>
      </c>
      <c r="AJ33" s="67">
        <v>-2.5726349853839592E-3</v>
      </c>
      <c r="AK33" s="67">
        <v>-2.286277796615388E-3</v>
      </c>
      <c r="AL33" s="67">
        <v>-6.0352080033072575E-3</v>
      </c>
      <c r="AM33" s="67">
        <v>1.361371685588697E-4</v>
      </c>
      <c r="AN33" s="68">
        <v>-1.5514537096522618E-3</v>
      </c>
      <c r="AP33" s="32">
        <v>2030</v>
      </c>
      <c r="AQ33" s="67">
        <v>7.4735613993404115E-4</v>
      </c>
      <c r="AR33" s="67">
        <v>1.0936903423752753E-4</v>
      </c>
      <c r="AS33" s="67">
        <v>1.1254514847913732E-4</v>
      </c>
      <c r="AT33" s="67">
        <v>1.1193352552063551E-4</v>
      </c>
      <c r="AU33" s="67">
        <v>1.0192224169069952E-4</v>
      </c>
      <c r="AV33" s="67">
        <v>1.0560072937493281E-4</v>
      </c>
      <c r="AW33" s="67">
        <v>1.094746559733295E-4</v>
      </c>
      <c r="AX33" s="68">
        <v>1.2300957745869923E-4</v>
      </c>
    </row>
    <row r="34" spans="12:50" x14ac:dyDescent="0.25">
      <c r="L34" s="33">
        <v>2031</v>
      </c>
      <c r="M34" s="67">
        <v>2.7034885488556037E-2</v>
      </c>
      <c r="N34" s="67">
        <v>2.7317682220822537E-2</v>
      </c>
      <c r="O34" s="67">
        <v>2.3302876468958456E-2</v>
      </c>
      <c r="P34" s="67">
        <v>1.2541815973420745E-2</v>
      </c>
      <c r="Q34" s="67">
        <v>2.0508508726292396E-2</v>
      </c>
      <c r="R34" s="67">
        <v>-1.9041123401952742E-4</v>
      </c>
      <c r="S34" s="67">
        <v>2.5945217566766043E-2</v>
      </c>
      <c r="T34" s="68">
        <v>1.3622576845093493E-2</v>
      </c>
      <c r="V34" s="33">
        <v>2031</v>
      </c>
      <c r="W34" s="67">
        <v>2.7870608516224804E-2</v>
      </c>
      <c r="X34" s="67">
        <v>2.8501252111776454E-2</v>
      </c>
      <c r="Y34" s="67">
        <v>2.5173709740237582E-2</v>
      </c>
      <c r="Z34" s="67">
        <v>1.6002369797715632E-2</v>
      </c>
      <c r="AA34" s="67">
        <v>2.3143426763978958E-2</v>
      </c>
      <c r="AB34" s="67">
        <v>7.6431079347645259E-3</v>
      </c>
      <c r="AC34" s="67">
        <v>2.5673416063198395E-2</v>
      </c>
      <c r="AD34" s="68">
        <v>1.5156152965615233E-2</v>
      </c>
      <c r="AF34" s="33">
        <v>2031</v>
      </c>
      <c r="AG34" s="67">
        <v>-1.5126191491667829E-3</v>
      </c>
      <c r="AH34" s="67">
        <v>-1.2680779441139878E-3</v>
      </c>
      <c r="AI34" s="67">
        <v>-1.8850354591622986E-3</v>
      </c>
      <c r="AJ34" s="67">
        <v>-3.0851568809374674E-3</v>
      </c>
      <c r="AK34" s="67">
        <v>-2.4992845379657735E-3</v>
      </c>
      <c r="AL34" s="67">
        <v>-7.1007666312379314E-3</v>
      </c>
      <c r="AM34" s="67">
        <v>1.3035769558134014E-4</v>
      </c>
      <c r="AN34" s="68">
        <v>-1.6203834113529547E-3</v>
      </c>
      <c r="AP34" s="33">
        <v>2031</v>
      </c>
      <c r="AQ34" s="67">
        <v>6.5069394230077293E-4</v>
      </c>
      <c r="AR34" s="67">
        <v>8.1928057712898905E-5</v>
      </c>
      <c r="AS34" s="67">
        <v>8.4517336583767033E-5</v>
      </c>
      <c r="AT34" s="67">
        <v>8.042593653412311E-5</v>
      </c>
      <c r="AU34" s="67">
        <v>7.2516673907063733E-5</v>
      </c>
      <c r="AV34" s="67">
        <v>7.4701494532591894E-5</v>
      </c>
      <c r="AW34" s="67">
        <v>6.8338797998057643E-5</v>
      </c>
      <c r="AX34" s="68">
        <v>9.4633478948891181E-5</v>
      </c>
    </row>
    <row r="35" spans="12:50" x14ac:dyDescent="0.25">
      <c r="L35" s="33">
        <v>2032</v>
      </c>
      <c r="M35" s="67">
        <v>-7.4404547342734606E-3</v>
      </c>
      <c r="N35" s="67">
        <v>-2.8350434425858939E-3</v>
      </c>
      <c r="O35" s="67">
        <v>-6.5284109175589577E-3</v>
      </c>
      <c r="P35" s="67">
        <v>-8.3992561762137319E-3</v>
      </c>
      <c r="Q35" s="67">
        <v>-2.4558355461468118E-3</v>
      </c>
      <c r="R35" s="67">
        <v>-1.141604329033874E-2</v>
      </c>
      <c r="S35" s="67">
        <v>-1.2627993731186504E-2</v>
      </c>
      <c r="T35" s="68">
        <v>-6.2672091274075248E-3</v>
      </c>
      <c r="V35" s="33">
        <v>2032</v>
      </c>
      <c r="W35" s="67">
        <v>-7.5374221781843165E-3</v>
      </c>
      <c r="X35" s="67">
        <v>-2.8332068130754173E-3</v>
      </c>
      <c r="Y35" s="67">
        <v>-6.5259329445406244E-3</v>
      </c>
      <c r="Z35" s="67">
        <v>-8.3879621429758799E-3</v>
      </c>
      <c r="AA35" s="67">
        <v>-2.445816940130241E-3</v>
      </c>
      <c r="AB35" s="67">
        <v>-1.1400725926733357E-2</v>
      </c>
      <c r="AC35" s="67">
        <v>-1.259266200260345E-2</v>
      </c>
      <c r="AD35" s="68">
        <v>-6.2699736375408932E-3</v>
      </c>
      <c r="AF35" s="33">
        <v>2032</v>
      </c>
      <c r="AG35" s="67">
        <v>0</v>
      </c>
      <c r="AH35" s="67">
        <v>0</v>
      </c>
      <c r="AI35" s="67">
        <v>0</v>
      </c>
      <c r="AJ35" s="67">
        <v>0</v>
      </c>
      <c r="AK35" s="67">
        <v>0</v>
      </c>
      <c r="AL35" s="67">
        <v>0</v>
      </c>
      <c r="AM35" s="67">
        <v>0</v>
      </c>
      <c r="AN35" s="68">
        <v>0</v>
      </c>
      <c r="AP35" s="33">
        <v>2032</v>
      </c>
      <c r="AQ35" s="67">
        <v>9.5840189930918029E-5</v>
      </c>
      <c r="AR35" s="67">
        <v>-2.3457023090589502E-7</v>
      </c>
      <c r="AS35" s="67">
        <v>-5.6318821450851431E-7</v>
      </c>
      <c r="AT35" s="67">
        <v>-9.0009967868009966E-6</v>
      </c>
      <c r="AU35" s="67">
        <v>-8.1374804070666329E-6</v>
      </c>
      <c r="AV35" s="67">
        <v>-1.254626140179127E-5</v>
      </c>
      <c r="AW35" s="67">
        <v>-3.1787142474426489E-5</v>
      </c>
      <c r="AX35" s="68">
        <v>4.3714057726962352E-6</v>
      </c>
    </row>
    <row r="36" spans="12:50" x14ac:dyDescent="0.25">
      <c r="L36" s="33">
        <v>2033</v>
      </c>
      <c r="M36" s="67">
        <v>-9.9773503715486767E-3</v>
      </c>
      <c r="N36" s="67">
        <v>-5.6606780860238848E-3</v>
      </c>
      <c r="O36" s="67">
        <v>-9.0506635222217247E-3</v>
      </c>
      <c r="P36" s="67">
        <v>-1.1659686100938593E-2</v>
      </c>
      <c r="Q36" s="67">
        <v>-5.6467666784290049E-3</v>
      </c>
      <c r="R36" s="67">
        <v>-1.4716349399410245E-2</v>
      </c>
      <c r="S36" s="67">
        <v>-1.6454224998198042E-2</v>
      </c>
      <c r="T36" s="68">
        <v>-9.0795487403294572E-3</v>
      </c>
      <c r="V36" s="33">
        <v>2033</v>
      </c>
      <c r="W36" s="67">
        <v>-1.0063452443204612E-2</v>
      </c>
      <c r="X36" s="67">
        <v>-5.6464612665048097E-3</v>
      </c>
      <c r="Y36" s="67">
        <v>-9.0359162376975055E-3</v>
      </c>
      <c r="Z36" s="67">
        <v>-1.1634123244859573E-2</v>
      </c>
      <c r="AA36" s="67">
        <v>-5.6233288199974973E-3</v>
      </c>
      <c r="AB36" s="67">
        <v>-1.4686698250281904E-2</v>
      </c>
      <c r="AC36" s="67">
        <v>-1.6403013510890463E-2</v>
      </c>
      <c r="AD36" s="68">
        <v>-9.0694380942015762E-3</v>
      </c>
      <c r="AF36" s="33">
        <v>2033</v>
      </c>
      <c r="AG36" s="67">
        <v>0</v>
      </c>
      <c r="AH36" s="67">
        <v>0</v>
      </c>
      <c r="AI36" s="67">
        <v>0</v>
      </c>
      <c r="AJ36" s="67">
        <v>0</v>
      </c>
      <c r="AK36" s="67">
        <v>0</v>
      </c>
      <c r="AL36" s="67">
        <v>0</v>
      </c>
      <c r="AM36" s="67">
        <v>0</v>
      </c>
      <c r="AN36" s="68">
        <v>0</v>
      </c>
      <c r="AP36" s="33">
        <v>2033</v>
      </c>
      <c r="AQ36" s="67">
        <v>8.5790598678414653E-5</v>
      </c>
      <c r="AR36" s="67">
        <v>-1.1672319037425716E-5</v>
      </c>
      <c r="AS36" s="67">
        <v>-1.1921195173236754E-5</v>
      </c>
      <c r="AT36" s="67">
        <v>-2.2181827755041184E-5</v>
      </c>
      <c r="AU36" s="67">
        <v>-2.0522131967348756E-5</v>
      </c>
      <c r="AV36" s="67">
        <v>-2.5794616308250085E-5</v>
      </c>
      <c r="AW36" s="67">
        <v>-4.6438485283850639E-5</v>
      </c>
      <c r="AX36" s="68">
        <v>-7.5312995602150323E-6</v>
      </c>
    </row>
    <row r="37" spans="12:50" x14ac:dyDescent="0.25">
      <c r="L37" s="32">
        <v>2034</v>
      </c>
      <c r="M37" s="67">
        <v>-7.2469217379870221E-3</v>
      </c>
      <c r="N37" s="67">
        <v>-3.2248659113418565E-3</v>
      </c>
      <c r="O37" s="67">
        <v>-6.0560721895808189E-3</v>
      </c>
      <c r="P37" s="67">
        <v>-8.6059694494440286E-3</v>
      </c>
      <c r="Q37" s="67">
        <v>-2.9000034279658138E-3</v>
      </c>
      <c r="R37" s="67">
        <v>-1.1622119666756414E-2</v>
      </c>
      <c r="S37" s="67">
        <v>-1.2925760835440059E-2</v>
      </c>
      <c r="T37" s="68">
        <v>-6.358301556535273E-3</v>
      </c>
      <c r="V37" s="32">
        <v>2034</v>
      </c>
      <c r="W37" s="67">
        <v>-7.34226493037482E-3</v>
      </c>
      <c r="X37" s="67">
        <v>-3.2197995444148697E-3</v>
      </c>
      <c r="Y37" s="67">
        <v>-6.0513579235730308E-3</v>
      </c>
      <c r="Z37" s="67">
        <v>-8.5914273237873706E-3</v>
      </c>
      <c r="AA37" s="67">
        <v>-2.886820578732352E-3</v>
      </c>
      <c r="AB37" s="67">
        <v>-1.1603750562451665E-2</v>
      </c>
      <c r="AC37" s="67">
        <v>-1.2888117135527399E-2</v>
      </c>
      <c r="AD37" s="68">
        <v>-6.3575925138934508E-3</v>
      </c>
      <c r="AF37" s="32">
        <v>2034</v>
      </c>
      <c r="AG37" s="67">
        <v>0</v>
      </c>
      <c r="AH37" s="67">
        <v>0</v>
      </c>
      <c r="AI37" s="67">
        <v>0</v>
      </c>
      <c r="AJ37" s="67">
        <v>0</v>
      </c>
      <c r="AK37" s="67">
        <v>0</v>
      </c>
      <c r="AL37" s="67">
        <v>0</v>
      </c>
      <c r="AM37" s="67">
        <v>0</v>
      </c>
      <c r="AN37" s="68">
        <v>0</v>
      </c>
      <c r="AP37" s="32">
        <v>2034</v>
      </c>
      <c r="AQ37" s="67">
        <v>9.4205960548432444E-5</v>
      </c>
      <c r="AR37" s="67">
        <v>-3.312687170353712E-6</v>
      </c>
      <c r="AS37" s="67">
        <v>-2.7721152017212702E-6</v>
      </c>
      <c r="AT37" s="67">
        <v>-1.2113900688004442E-5</v>
      </c>
      <c r="AU37" s="67">
        <v>-1.1144730202805597E-5</v>
      </c>
      <c r="AV37" s="67">
        <v>-1.5494216395017801E-5</v>
      </c>
      <c r="AW37" s="67">
        <v>-3.4018195693708009E-5</v>
      </c>
      <c r="AX37" s="68">
        <v>1.0471259033195679E-6</v>
      </c>
    </row>
    <row r="38" spans="12:50" x14ac:dyDescent="0.25">
      <c r="L38" s="33">
        <v>2035</v>
      </c>
      <c r="M38" s="67">
        <v>-6.6720428399773546E-3</v>
      </c>
      <c r="N38" s="67">
        <v>-3.0777293434771646E-3</v>
      </c>
      <c r="O38" s="67">
        <v>-5.3214657571489798E-3</v>
      </c>
      <c r="P38" s="67">
        <v>-8.0545215366050193E-3</v>
      </c>
      <c r="Q38" s="67">
        <v>-2.5020099733377155E-3</v>
      </c>
      <c r="R38" s="67">
        <v>-1.1039486292923395E-2</v>
      </c>
      <c r="S38" s="67">
        <v>-1.2350885222651486E-2</v>
      </c>
      <c r="T38" s="68">
        <v>-6.1311695520478438E-3</v>
      </c>
      <c r="V38" s="33">
        <v>2035</v>
      </c>
      <c r="W38" s="67">
        <v>-6.7633108511349072E-3</v>
      </c>
      <c r="X38" s="67">
        <v>-3.0698508236908228E-3</v>
      </c>
      <c r="Y38" s="67">
        <v>-5.314612175511324E-3</v>
      </c>
      <c r="Z38" s="67">
        <v>-8.0373600411053348E-3</v>
      </c>
      <c r="AA38" s="67">
        <v>-2.4863127614951352E-3</v>
      </c>
      <c r="AB38" s="67">
        <v>-1.1018607151638937E-2</v>
      </c>
      <c r="AC38" s="67">
        <v>-1.2311122987707757E-2</v>
      </c>
      <c r="AD38" s="68">
        <v>-6.1277569360371764E-3</v>
      </c>
      <c r="AF38" s="33">
        <v>2035</v>
      </c>
      <c r="AG38" s="67">
        <v>0</v>
      </c>
      <c r="AH38" s="67">
        <v>0</v>
      </c>
      <c r="AI38" s="67">
        <v>0</v>
      </c>
      <c r="AJ38" s="67">
        <v>0</v>
      </c>
      <c r="AK38" s="67">
        <v>0</v>
      </c>
      <c r="AL38" s="67">
        <v>0</v>
      </c>
      <c r="AM38" s="67">
        <v>0</v>
      </c>
      <c r="AN38" s="68">
        <v>0</v>
      </c>
      <c r="AP38" s="33">
        <v>2035</v>
      </c>
      <c r="AQ38" s="67">
        <v>9.0094039415289373E-5</v>
      </c>
      <c r="AR38" s="67">
        <v>-6.1755561296950034E-6</v>
      </c>
      <c r="AS38" s="67">
        <v>-5.0416854853185811E-6</v>
      </c>
      <c r="AT38" s="67">
        <v>-1.4845660962881091E-5</v>
      </c>
      <c r="AU38" s="67">
        <v>-1.375038317097399E-5</v>
      </c>
      <c r="AV38" s="67">
        <v>-1.8138797400091278E-5</v>
      </c>
      <c r="AW38" s="67">
        <v>-3.6306915943695728E-5</v>
      </c>
      <c r="AX38" s="68">
        <v>-1.7182680747129808E-6</v>
      </c>
    </row>
    <row r="39" spans="12:50" x14ac:dyDescent="0.25">
      <c r="L39" s="33">
        <v>2036</v>
      </c>
      <c r="M39" s="67">
        <v>-4.7356946745563677E-3</v>
      </c>
      <c r="N39" s="67">
        <v>-1.516593170815983E-3</v>
      </c>
      <c r="O39" s="69">
        <v>-3.1579457919822529E-3</v>
      </c>
      <c r="P39" s="67">
        <v>-5.5895072003281365E-3</v>
      </c>
      <c r="Q39" s="67">
        <v>-3.2021811128302158E-4</v>
      </c>
      <c r="R39" s="67">
        <v>-8.4894624002422869E-3</v>
      </c>
      <c r="S39" s="67">
        <v>-9.4342549858167368E-3</v>
      </c>
      <c r="T39" s="68">
        <v>-4.4782174703482669E-3</v>
      </c>
      <c r="V39" s="33">
        <v>2036</v>
      </c>
      <c r="W39" s="67">
        <v>-4.828786453989764E-3</v>
      </c>
      <c r="X39" s="67">
        <v>-1.5152488470564496E-3</v>
      </c>
      <c r="Y39" s="67">
        <v>-3.15846448702084E-3</v>
      </c>
      <c r="Z39" s="67">
        <v>-5.5808344868230053E-3</v>
      </c>
      <c r="AA39" s="67">
        <v>-3.124401294839485E-4</v>
      </c>
      <c r="AB39" s="67">
        <v>-8.4773294864390891E-3</v>
      </c>
      <c r="AC39" s="67">
        <v>-9.4052578911024698E-3</v>
      </c>
      <c r="AD39" s="68">
        <v>-4.481898730943068E-3</v>
      </c>
      <c r="AF39" s="33">
        <v>2036</v>
      </c>
      <c r="AG39" s="67">
        <v>0</v>
      </c>
      <c r="AH39" s="67">
        <v>0</v>
      </c>
      <c r="AI39" s="67">
        <v>0</v>
      </c>
      <c r="AJ39" s="67">
        <v>0</v>
      </c>
      <c r="AK39" s="67">
        <v>0</v>
      </c>
      <c r="AL39" s="67">
        <v>0</v>
      </c>
      <c r="AM39" s="67">
        <v>0</v>
      </c>
      <c r="AN39" s="68">
        <v>0</v>
      </c>
      <c r="AP39" s="33">
        <v>2036</v>
      </c>
      <c r="AQ39" s="67">
        <v>9.1536930401980854E-5</v>
      </c>
      <c r="AR39" s="67">
        <v>-2.4899921413634729E-7</v>
      </c>
      <c r="AS39" s="67">
        <v>1.6408854921490246E-6</v>
      </c>
      <c r="AT39" s="67">
        <v>-7.1387597361249888E-6</v>
      </c>
      <c r="AU39" s="67">
        <v>-6.5518344410930851E-6</v>
      </c>
      <c r="AV39" s="67">
        <v>-1.0204652837741968E-5</v>
      </c>
      <c r="AW39" s="67">
        <v>-2.6498207768677062E-5</v>
      </c>
      <c r="AX39" s="68">
        <v>4.7376823255618206E-6</v>
      </c>
    </row>
    <row r="40" spans="12:50" x14ac:dyDescent="0.25">
      <c r="L40" s="33">
        <v>2037</v>
      </c>
      <c r="M40" s="67">
        <v>-5.8499098960496099E-3</v>
      </c>
      <c r="N40" s="70">
        <v>-3.0130056555818241E-3</v>
      </c>
      <c r="O40" s="69">
        <v>-4.1583563836861126E-3</v>
      </c>
      <c r="P40" s="71">
        <v>-6.8122347020345142E-3</v>
      </c>
      <c r="Q40" s="67">
        <v>-1.6141197936617724E-3</v>
      </c>
      <c r="R40" s="67">
        <v>-9.3540940970464614E-3</v>
      </c>
      <c r="S40" s="67">
        <v>-1.0754033515678385E-2</v>
      </c>
      <c r="T40" s="68">
        <v>-6.0226465041666177E-3</v>
      </c>
      <c r="V40" s="33">
        <v>2037</v>
      </c>
      <c r="W40" s="67">
        <v>-5.9315007141381715E-3</v>
      </c>
      <c r="X40" s="67">
        <v>-3.0031698000706486E-3</v>
      </c>
      <c r="Y40" s="67">
        <v>-4.1509740430727415E-3</v>
      </c>
      <c r="Z40" s="67">
        <v>-6.7945476803851212E-3</v>
      </c>
      <c r="AA40" s="67">
        <v>-1.5978274507417733E-3</v>
      </c>
      <c r="AB40" s="67">
        <v>-9.332975482865935E-3</v>
      </c>
      <c r="AC40" s="67">
        <v>-1.0715553522899546E-2</v>
      </c>
      <c r="AD40" s="68">
        <v>-6.0179904683080876E-3</v>
      </c>
      <c r="AF40" s="33">
        <v>2037</v>
      </c>
      <c r="AG40" s="67">
        <v>0</v>
      </c>
      <c r="AH40" s="67">
        <v>0</v>
      </c>
      <c r="AI40" s="67">
        <v>0</v>
      </c>
      <c r="AJ40" s="67">
        <v>0</v>
      </c>
      <c r="AK40" s="67">
        <v>0</v>
      </c>
      <c r="AL40" s="67">
        <v>0</v>
      </c>
      <c r="AM40" s="67">
        <v>0</v>
      </c>
      <c r="AN40" s="68">
        <v>0</v>
      </c>
      <c r="AP40" s="33">
        <v>2037</v>
      </c>
      <c r="AQ40" s="67">
        <v>8.0561073153573304E-5</v>
      </c>
      <c r="AR40" s="67">
        <v>-8.3576570413246287E-6</v>
      </c>
      <c r="AS40" s="67">
        <v>-5.9358138296827789E-6</v>
      </c>
      <c r="AT40" s="67">
        <v>-1.577303303157418E-5</v>
      </c>
      <c r="AU40" s="67">
        <v>-1.4695449763402202E-5</v>
      </c>
      <c r="AV40" s="67">
        <v>-1.8878297271429645E-5</v>
      </c>
      <c r="AW40" s="67">
        <v>-3.5599831177401953E-5</v>
      </c>
      <c r="AX40" s="68">
        <v>-3.2229475088740855E-6</v>
      </c>
    </row>
    <row r="41" spans="12:50" x14ac:dyDescent="0.25">
      <c r="L41" s="32">
        <v>2038</v>
      </c>
      <c r="M41" s="67">
        <v>-6.3268361485225855E-3</v>
      </c>
      <c r="N41" s="70">
        <v>-3.6296923971381734E-3</v>
      </c>
      <c r="O41" s="69">
        <v>-4.3684540958689455E-3</v>
      </c>
      <c r="P41" s="71">
        <v>-6.934340056357291E-3</v>
      </c>
      <c r="Q41" s="67">
        <v>-1.8853051706102519E-3</v>
      </c>
      <c r="R41" s="67">
        <v>-9.143600737154034E-3</v>
      </c>
      <c r="S41" s="67">
        <v>-1.0730334103766559E-2</v>
      </c>
      <c r="T41" s="68">
        <v>-6.3478702619106375E-3</v>
      </c>
      <c r="V41" s="32">
        <v>2038</v>
      </c>
      <c r="W41" s="67">
        <v>-6.3994172658693449E-3</v>
      </c>
      <c r="X41" s="67">
        <v>-3.6152682479546616E-3</v>
      </c>
      <c r="Y41" s="67">
        <v>-4.3570526015347388E-3</v>
      </c>
      <c r="Z41" s="67">
        <v>-6.9122716825634756E-3</v>
      </c>
      <c r="AA41" s="67">
        <v>-1.864844999609816E-3</v>
      </c>
      <c r="AB41" s="67">
        <v>-9.1181878374801961E-3</v>
      </c>
      <c r="AC41" s="67">
        <v>-1.0687742020147106E-2</v>
      </c>
      <c r="AD41" s="68">
        <v>-6.3389613431616976E-3</v>
      </c>
      <c r="AF41" s="32">
        <v>2038</v>
      </c>
      <c r="AG41" s="67">
        <v>0</v>
      </c>
      <c r="AH41" s="67">
        <v>0</v>
      </c>
      <c r="AI41" s="67">
        <v>0</v>
      </c>
      <c r="AJ41" s="67">
        <v>0</v>
      </c>
      <c r="AK41" s="67">
        <v>0</v>
      </c>
      <c r="AL41" s="67">
        <v>0</v>
      </c>
      <c r="AM41" s="67">
        <v>0</v>
      </c>
      <c r="AN41" s="68">
        <v>0</v>
      </c>
      <c r="AP41" s="32">
        <v>2038</v>
      </c>
      <c r="AQ41" s="67">
        <v>7.2031857345722372E-5</v>
      </c>
      <c r="AR41" s="67">
        <v>-1.2871046292772803E-5</v>
      </c>
      <c r="AS41" s="67">
        <v>-9.9261250129378809E-6</v>
      </c>
      <c r="AT41" s="67">
        <v>-2.0137476884229955E-5</v>
      </c>
      <c r="AU41" s="67">
        <v>-1.8834217783147977E-5</v>
      </c>
      <c r="AV41" s="67">
        <v>-2.3222673587453002E-5</v>
      </c>
      <c r="AW41" s="67">
        <v>-3.9759867455080311E-5</v>
      </c>
      <c r="AX41" s="68">
        <v>-7.4254975845899907E-6</v>
      </c>
    </row>
    <row r="42" spans="12:50" x14ac:dyDescent="0.25">
      <c r="L42" s="33">
        <v>2039</v>
      </c>
      <c r="M42" s="67">
        <v>-6.0816109265322549E-3</v>
      </c>
      <c r="N42" s="70">
        <v>-3.3258792465860054E-3</v>
      </c>
      <c r="O42" s="69">
        <v>-3.7405360349919148E-3</v>
      </c>
      <c r="P42" s="71">
        <v>-6.0667806111389666E-3</v>
      </c>
      <c r="Q42" s="67">
        <v>-1.2183544257139411E-3</v>
      </c>
      <c r="R42" s="67">
        <v>-8.1413754764753099E-3</v>
      </c>
      <c r="S42" s="67">
        <v>-9.5590960180744755E-3</v>
      </c>
      <c r="T42" s="68">
        <v>-5.9155789398640524E-3</v>
      </c>
      <c r="V42" s="33">
        <v>2039</v>
      </c>
      <c r="W42" s="67">
        <v>-6.1507658478875404E-3</v>
      </c>
      <c r="X42" s="67">
        <v>-3.3124177110938069E-3</v>
      </c>
      <c r="Y42" s="67">
        <v>-3.7305785093271204E-3</v>
      </c>
      <c r="Z42" s="67">
        <v>-6.0465789417945004E-3</v>
      </c>
      <c r="AA42" s="67">
        <v>-1.1996066536491545E-3</v>
      </c>
      <c r="AB42" s="67">
        <v>-8.1179880804248539E-3</v>
      </c>
      <c r="AC42" s="67">
        <v>-9.519493313715266E-3</v>
      </c>
      <c r="AD42" s="68">
        <v>-5.907964079184036E-3</v>
      </c>
      <c r="AF42" s="33">
        <v>2039</v>
      </c>
      <c r="AG42" s="67">
        <v>0</v>
      </c>
      <c r="AH42" s="67">
        <v>0</v>
      </c>
      <c r="AI42" s="67">
        <v>0</v>
      </c>
      <c r="AJ42" s="67">
        <v>0</v>
      </c>
      <c r="AK42" s="67">
        <v>0</v>
      </c>
      <c r="AL42" s="67">
        <v>0</v>
      </c>
      <c r="AM42" s="67">
        <v>0</v>
      </c>
      <c r="AN42" s="68">
        <v>0</v>
      </c>
      <c r="AP42" s="33">
        <v>2039</v>
      </c>
      <c r="AQ42" s="67">
        <v>6.8913451437779827E-5</v>
      </c>
      <c r="AR42" s="67">
        <v>-1.2106718955351425E-5</v>
      </c>
      <c r="AS42" s="67">
        <v>-8.7134644214392765E-6</v>
      </c>
      <c r="AT42" s="67">
        <v>-1.8555896304617292E-5</v>
      </c>
      <c r="AU42" s="67">
        <v>-1.7378090818143122E-5</v>
      </c>
      <c r="AV42" s="67">
        <v>-2.1518416392973805E-5</v>
      </c>
      <c r="AW42" s="67">
        <v>-3.7163616167457114E-5</v>
      </c>
      <c r="AX42" s="68">
        <v>-6.3496998803369564E-6</v>
      </c>
    </row>
    <row r="43" spans="12:50" x14ac:dyDescent="0.25">
      <c r="L43" s="33">
        <v>2040</v>
      </c>
      <c r="M43" s="67">
        <v>-5.172751504607831E-3</v>
      </c>
      <c r="N43" s="70">
        <v>-2.5059158826662431E-3</v>
      </c>
      <c r="O43" s="69">
        <v>-2.6745446465652467E-3</v>
      </c>
      <c r="P43" s="71">
        <v>-4.9688566242032106E-3</v>
      </c>
      <c r="Q43" s="67">
        <v>1.0057978941935275E-5</v>
      </c>
      <c r="R43" s="67">
        <v>-6.5749970826607385E-3</v>
      </c>
      <c r="S43" s="67">
        <v>-7.756426387592219E-3</v>
      </c>
      <c r="T43" s="68">
        <v>-4.8860843946433308E-3</v>
      </c>
      <c r="V43" s="33">
        <v>2040</v>
      </c>
      <c r="W43" s="67">
        <v>-5.2395867457354361E-3</v>
      </c>
      <c r="X43" s="67">
        <v>-2.4950235523830688E-3</v>
      </c>
      <c r="Y43" s="67">
        <v>-2.6675367245757586E-3</v>
      </c>
      <c r="Z43" s="67">
        <v>-4.9523453068046619E-3</v>
      </c>
      <c r="AA43" s="67">
        <v>2.5367015921817782E-5</v>
      </c>
      <c r="AB43" s="67">
        <v>-6.5554567266937758E-3</v>
      </c>
      <c r="AC43" s="67">
        <v>-7.7217474715776113E-3</v>
      </c>
      <c r="AD43" s="68">
        <v>-4.8814413468528661E-3</v>
      </c>
      <c r="AF43" s="33">
        <v>2040</v>
      </c>
      <c r="AG43" s="67">
        <v>0</v>
      </c>
      <c r="AH43" s="67">
        <v>0</v>
      </c>
      <c r="AI43" s="67">
        <v>0</v>
      </c>
      <c r="AJ43" s="67">
        <v>0</v>
      </c>
      <c r="AK43" s="67">
        <v>0</v>
      </c>
      <c r="AL43" s="67">
        <v>0</v>
      </c>
      <c r="AM43" s="67">
        <v>0</v>
      </c>
      <c r="AN43" s="68">
        <v>0</v>
      </c>
      <c r="AP43" s="33">
        <v>2040</v>
      </c>
      <c r="AQ43" s="67">
        <v>6.6797197716628176E-5</v>
      </c>
      <c r="AR43" s="67">
        <v>-9.8388000866478365E-6</v>
      </c>
      <c r="AS43" s="67">
        <v>-6.0799449934645367E-6</v>
      </c>
      <c r="AT43" s="67">
        <v>-1.5250390159038396E-5</v>
      </c>
      <c r="AU43" s="67">
        <v>-1.4309741930396136E-5</v>
      </c>
      <c r="AV43" s="67">
        <v>-1.8108346828249466E-5</v>
      </c>
      <c r="AW43" s="67">
        <v>-3.2780277528399182E-5</v>
      </c>
      <c r="AX43" s="68">
        <v>-3.6921461803451905E-6</v>
      </c>
    </row>
    <row r="44" spans="12:50" x14ac:dyDescent="0.25">
      <c r="L44" s="33">
        <v>2041</v>
      </c>
      <c r="M44" s="67">
        <v>-4.1106116897019485E-3</v>
      </c>
      <c r="N44" s="70">
        <v>-1.8460168150739031E-3</v>
      </c>
      <c r="O44" s="69">
        <v>-1.6934112025053238E-3</v>
      </c>
      <c r="P44" s="71">
        <v>-4.6257663410439465E-3</v>
      </c>
      <c r="Q44" s="67">
        <v>-8.2564806890839115E-5</v>
      </c>
      <c r="R44" s="67">
        <v>-5.2946415496416543E-3</v>
      </c>
      <c r="S44" s="67">
        <v>-6.2437046625012371E-3</v>
      </c>
      <c r="T44" s="68">
        <v>-4.1898795502667285E-3</v>
      </c>
      <c r="V44" s="33">
        <v>2041</v>
      </c>
      <c r="W44" s="67">
        <v>-4.1778186459864308E-3</v>
      </c>
      <c r="X44" s="67">
        <v>-1.8372100058405838E-3</v>
      </c>
      <c r="Y44" s="67">
        <v>-1.6885905264939494E-3</v>
      </c>
      <c r="Z44" s="67">
        <v>-4.6120631695817371E-3</v>
      </c>
      <c r="AA44" s="67">
        <v>-6.9867065720208288E-5</v>
      </c>
      <c r="AB44" s="67">
        <v>-5.2780593871764037E-3</v>
      </c>
      <c r="AC44" s="67">
        <v>-6.2129944556537087E-3</v>
      </c>
      <c r="AD44" s="68">
        <v>-4.187332723172732E-3</v>
      </c>
      <c r="AF44" s="33">
        <v>2041</v>
      </c>
      <c r="AG44" s="67">
        <v>0</v>
      </c>
      <c r="AH44" s="67">
        <v>0</v>
      </c>
      <c r="AI44" s="67">
        <v>0</v>
      </c>
      <c r="AJ44" s="67">
        <v>0</v>
      </c>
      <c r="AK44" s="67">
        <v>0</v>
      </c>
      <c r="AL44" s="67">
        <v>0</v>
      </c>
      <c r="AM44" s="67">
        <v>0</v>
      </c>
      <c r="AN44" s="68">
        <v>0</v>
      </c>
      <c r="AP44" s="33">
        <v>2041</v>
      </c>
      <c r="AQ44" s="67">
        <v>6.718151618345658E-5</v>
      </c>
      <c r="AR44" s="67">
        <v>-7.9849971952317134E-6</v>
      </c>
      <c r="AS44" s="67">
        <v>-4.1259829427486849E-6</v>
      </c>
      <c r="AT44" s="67">
        <v>-1.2694718692141116E-5</v>
      </c>
      <c r="AU44" s="67">
        <v>-1.1922477585080138E-5</v>
      </c>
      <c r="AV44" s="67">
        <v>-1.5472190883603076E-5</v>
      </c>
      <c r="AW44" s="67">
        <v>-2.9231925784634072E-5</v>
      </c>
      <c r="AX44" s="68">
        <v>-1.8193111998021649E-6</v>
      </c>
    </row>
    <row r="45" spans="12:50" x14ac:dyDescent="0.25">
      <c r="L45" s="32">
        <v>2042</v>
      </c>
      <c r="M45" s="67">
        <v>-3.1490716857209833E-3</v>
      </c>
      <c r="N45" s="70">
        <v>-2.5712706838569854E-3</v>
      </c>
      <c r="O45" s="69">
        <v>-9.9875197712873121E-4</v>
      </c>
      <c r="P45" s="71">
        <v>-3.8058145548632849E-3</v>
      </c>
      <c r="Q45" s="67">
        <v>-1.5137071225295173E-3</v>
      </c>
      <c r="R45" s="67">
        <v>-4.1229199921414272E-3</v>
      </c>
      <c r="S45" s="67">
        <v>-4.8544808109762805E-3</v>
      </c>
      <c r="T45" s="68">
        <v>-3.3855490515991571E-3</v>
      </c>
      <c r="V45" s="32">
        <v>2042</v>
      </c>
      <c r="W45" s="67">
        <v>-3.2134817014896067E-3</v>
      </c>
      <c r="X45" s="67">
        <v>-2.5616948252316085E-3</v>
      </c>
      <c r="Y45" s="67">
        <v>-9.9323266652506792E-4</v>
      </c>
      <c r="Z45" s="67">
        <v>-3.7917066341377481E-3</v>
      </c>
      <c r="AA45" s="67">
        <v>-1.5006203751436464E-3</v>
      </c>
      <c r="AB45" s="67">
        <v>-4.1060405710823256E-3</v>
      </c>
      <c r="AC45" s="67">
        <v>-4.8240101965330018E-3</v>
      </c>
      <c r="AD45" s="68">
        <v>-3.3822946469438397E-3</v>
      </c>
      <c r="AF45" s="32">
        <v>2042</v>
      </c>
      <c r="AG45" s="67">
        <v>0</v>
      </c>
      <c r="AH45" s="67">
        <v>0</v>
      </c>
      <c r="AI45" s="67">
        <v>0</v>
      </c>
      <c r="AJ45" s="67">
        <v>0</v>
      </c>
      <c r="AK45" s="67">
        <v>0</v>
      </c>
      <c r="AL45" s="67">
        <v>0</v>
      </c>
      <c r="AM45" s="67">
        <v>0</v>
      </c>
      <c r="AN45" s="68">
        <v>0</v>
      </c>
      <c r="AP45" s="32">
        <v>2042</v>
      </c>
      <c r="AQ45" s="67">
        <v>6.4514560133677179E-5</v>
      </c>
      <c r="AR45" s="67">
        <v>-8.8952006243037118E-6</v>
      </c>
      <c r="AS45" s="67">
        <v>-4.9836115884049903E-6</v>
      </c>
      <c r="AT45" s="67">
        <v>-1.3318709272680529E-5</v>
      </c>
      <c r="AU45" s="67">
        <v>-1.24266209293733E-5</v>
      </c>
      <c r="AV45" s="67">
        <v>-1.602789499488555E-5</v>
      </c>
      <c r="AW45" s="67">
        <v>-2.9350802374095153E-5</v>
      </c>
      <c r="AX45" s="68">
        <v>-2.6815063859375599E-6</v>
      </c>
    </row>
    <row r="46" spans="12:50" x14ac:dyDescent="0.25">
      <c r="L46" s="33">
        <v>2043</v>
      </c>
      <c r="M46" s="67">
        <v>-1.3646074632400751E-3</v>
      </c>
      <c r="N46" s="70">
        <v>-7.2557888741175969E-4</v>
      </c>
      <c r="O46" s="69">
        <v>-2.6232763635991585E-4</v>
      </c>
      <c r="P46" s="71">
        <v>-1.8354053084903565E-3</v>
      </c>
      <c r="Q46" s="67">
        <v>-3.8170293796024879E-4</v>
      </c>
      <c r="R46" s="67">
        <v>-1.8910591361999129E-3</v>
      </c>
      <c r="S46" s="67">
        <v>-2.2674477482554911E-3</v>
      </c>
      <c r="T46" s="68">
        <v>-1.5049757154177446E-3</v>
      </c>
      <c r="V46" s="33">
        <v>2043</v>
      </c>
      <c r="W46" s="67">
        <v>-1.428255070835216E-3</v>
      </c>
      <c r="X46" s="67">
        <v>-7.166771710450659E-4</v>
      </c>
      <c r="Y46" s="67">
        <v>-2.5747999681557943E-4</v>
      </c>
      <c r="Z46" s="67">
        <v>-1.8223829805044112E-3</v>
      </c>
      <c r="AA46" s="67">
        <v>-3.6961742661933972E-4</v>
      </c>
      <c r="AB46" s="67">
        <v>-1.8753744701583974E-3</v>
      </c>
      <c r="AC46" s="67">
        <v>-2.2387886896950704E-3</v>
      </c>
      <c r="AD46" s="68">
        <v>-1.5023928319209956E-3</v>
      </c>
      <c r="AF46" s="33">
        <v>2043</v>
      </c>
      <c r="AG46" s="67">
        <v>0</v>
      </c>
      <c r="AH46" s="67">
        <v>0</v>
      </c>
      <c r="AI46" s="67">
        <v>0</v>
      </c>
      <c r="AJ46" s="67">
        <v>0</v>
      </c>
      <c r="AK46" s="67">
        <v>0</v>
      </c>
      <c r="AL46" s="67">
        <v>0</v>
      </c>
      <c r="AM46" s="67">
        <v>0</v>
      </c>
      <c r="AN46" s="68">
        <v>0</v>
      </c>
      <c r="AP46" s="33">
        <v>2043</v>
      </c>
      <c r="AQ46" s="67">
        <v>6.3785382096614995E-5</v>
      </c>
      <c r="AR46" s="67">
        <v>-8.5794910487102527E-6</v>
      </c>
      <c r="AS46" s="67">
        <v>-4.6008361312965818E-6</v>
      </c>
      <c r="AT46" s="67">
        <v>-1.2653509337545721E-5</v>
      </c>
      <c r="AU46" s="67">
        <v>-1.1793009956129197E-5</v>
      </c>
      <c r="AV46" s="67">
        <v>-1.5294531603760042E-5</v>
      </c>
      <c r="AW46" s="67">
        <v>-2.8153279498122075E-5</v>
      </c>
      <c r="AX46" s="68">
        <v>-2.3135004895147304E-6</v>
      </c>
    </row>
    <row r="47" spans="12:50" x14ac:dyDescent="0.25">
      <c r="L47" s="33">
        <v>2044</v>
      </c>
      <c r="M47" s="67">
        <v>-5.0160170578006369E-4</v>
      </c>
      <c r="N47" s="70">
        <v>-1.008380716965851E-4</v>
      </c>
      <c r="O47" s="67">
        <v>8.275072412566864E-5</v>
      </c>
      <c r="P47" s="71">
        <v>-7.4985553003847905E-4</v>
      </c>
      <c r="Q47" s="67">
        <v>-1.6374826428433575E-4</v>
      </c>
      <c r="R47" s="67">
        <v>-7.7927678660305588E-4</v>
      </c>
      <c r="S47" s="67">
        <v>-9.6098845899372787E-4</v>
      </c>
      <c r="T47" s="68">
        <v>-5.9028095326008057E-4</v>
      </c>
      <c r="V47" s="33">
        <v>2044</v>
      </c>
      <c r="W47" s="67">
        <v>-5.7014164370383646E-4</v>
      </c>
      <c r="X47" s="67">
        <v>-9.8957066380966907E-5</v>
      </c>
      <c r="Y47" s="67">
        <v>8.0729129138923383E-5</v>
      </c>
      <c r="Z47" s="67">
        <v>-7.4493688850207906E-4</v>
      </c>
      <c r="AA47" s="67">
        <v>-1.5928449008240086E-4</v>
      </c>
      <c r="AB47" s="67">
        <v>-7.7189436731495142E-4</v>
      </c>
      <c r="AC47" s="67">
        <v>-9.4205700945737547E-4</v>
      </c>
      <c r="AD47" s="68">
        <v>-5.9462111148422814E-4</v>
      </c>
      <c r="AF47" s="33">
        <v>2044</v>
      </c>
      <c r="AG47" s="67">
        <v>0</v>
      </c>
      <c r="AH47" s="67">
        <v>0</v>
      </c>
      <c r="AI47" s="67">
        <v>0</v>
      </c>
      <c r="AJ47" s="67">
        <v>0</v>
      </c>
      <c r="AK47" s="67">
        <v>0</v>
      </c>
      <c r="AL47" s="67">
        <v>0</v>
      </c>
      <c r="AM47" s="67">
        <v>0</v>
      </c>
      <c r="AN47" s="68">
        <v>0</v>
      </c>
      <c r="AP47" s="33">
        <v>2044</v>
      </c>
      <c r="AQ47" s="67">
        <v>6.8594712081981868E-5</v>
      </c>
      <c r="AR47" s="67">
        <v>-1.7571761989909618E-6</v>
      </c>
      <c r="AS47" s="67">
        <v>2.1025296250698489E-6</v>
      </c>
      <c r="AT47" s="67">
        <v>-4.7823799604884698E-6</v>
      </c>
      <c r="AU47" s="67">
        <v>-4.3566328876698535E-6</v>
      </c>
      <c r="AV47" s="67">
        <v>-7.2362600792574838E-6</v>
      </c>
      <c r="AW47" s="67">
        <v>-1.8734320024305084E-5</v>
      </c>
      <c r="AX47" s="68">
        <v>4.4327914630049037E-6</v>
      </c>
    </row>
    <row r="48" spans="12:50" x14ac:dyDescent="0.25">
      <c r="L48" s="33">
        <v>2045</v>
      </c>
      <c r="M48" s="67">
        <v>-3.0996565933083531E-4</v>
      </c>
      <c r="N48" s="67">
        <v>-6.3047975163987857E-6</v>
      </c>
      <c r="O48" s="72">
        <v>2.1148463158260355E-5</v>
      </c>
      <c r="P48" s="67">
        <v>-4.9332203950136488E-4</v>
      </c>
      <c r="Q48" s="67">
        <v>-4.6200860796952181E-4</v>
      </c>
      <c r="R48" s="67">
        <v>-5.1235499713597754E-4</v>
      </c>
      <c r="S48" s="67">
        <v>-6.289338157098312E-4</v>
      </c>
      <c r="T48" s="68">
        <v>-3.895756200997802E-4</v>
      </c>
      <c r="V48" s="33">
        <v>2045</v>
      </c>
      <c r="W48" s="67">
        <v>-3.7661733214422455E-4</v>
      </c>
      <c r="X48" s="67">
        <v>-3.0166405671216978E-6</v>
      </c>
      <c r="Y48" s="67">
        <v>2.0545573776287185E-5</v>
      </c>
      <c r="Z48" s="67">
        <v>-4.8701073658108385E-4</v>
      </c>
      <c r="AA48" s="67">
        <v>-4.5622280409296501E-4</v>
      </c>
      <c r="AB48" s="67">
        <v>-5.0364378541178922E-4</v>
      </c>
      <c r="AC48" s="67">
        <v>-6.0887475072524122E-4</v>
      </c>
      <c r="AD48" s="68">
        <v>-3.9243823912782361E-4</v>
      </c>
      <c r="AF48" s="33">
        <v>2045</v>
      </c>
      <c r="AG48" s="67">
        <v>0</v>
      </c>
      <c r="AH48" s="67">
        <v>0</v>
      </c>
      <c r="AI48" s="67">
        <v>0</v>
      </c>
      <c r="AJ48" s="67">
        <v>0</v>
      </c>
      <c r="AK48" s="67">
        <v>0</v>
      </c>
      <c r="AL48" s="67">
        <v>0</v>
      </c>
      <c r="AM48" s="67">
        <v>0</v>
      </c>
      <c r="AN48" s="68">
        <v>0</v>
      </c>
      <c r="AP48" s="33">
        <v>2045</v>
      </c>
      <c r="AQ48" s="67">
        <v>6.6691452094147508E-5</v>
      </c>
      <c r="AR48" s="67">
        <v>-3.2041064415011533E-6</v>
      </c>
      <c r="AS48" s="67">
        <v>6.5820711925290709E-7</v>
      </c>
      <c r="AT48" s="67">
        <v>-6.2216770609913041E-6</v>
      </c>
      <c r="AU48" s="67">
        <v>-5.7015101623258957E-6</v>
      </c>
      <c r="AV48" s="67">
        <v>-8.615511240428475E-6</v>
      </c>
      <c r="AW48" s="67">
        <v>-1.9931608063683548E-5</v>
      </c>
      <c r="AX48" s="68">
        <v>2.9248838282480705E-6</v>
      </c>
    </row>
    <row r="49" spans="2:52" x14ac:dyDescent="0.25">
      <c r="L49" s="32">
        <v>2046</v>
      </c>
      <c r="M49" s="67">
        <v>-9.0699575949759748E-7</v>
      </c>
      <c r="N49" s="67">
        <v>8.6930369425086695E-5</v>
      </c>
      <c r="O49" s="67">
        <v>1.3270699569689626E-5</v>
      </c>
      <c r="P49" s="67">
        <v>-9.5567611798963448E-5</v>
      </c>
      <c r="Q49" s="67">
        <v>-8.9362020344596615E-5</v>
      </c>
      <c r="R49" s="67">
        <v>-1.0162052751627737E-4</v>
      </c>
      <c r="S49" s="67">
        <v>-1.3504675598841054E-4</v>
      </c>
      <c r="T49" s="68">
        <v>-6.6664894567747268E-5</v>
      </c>
      <c r="V49" s="32">
        <v>2046</v>
      </c>
      <c r="W49" s="67">
        <v>-7.085426032893416E-5</v>
      </c>
      <c r="X49" s="67">
        <v>8.5847276592998512E-5</v>
      </c>
      <c r="Y49" s="67">
        <v>8.3940593138542852E-6</v>
      </c>
      <c r="Z49" s="67">
        <v>-9.4201019811834819E-5</v>
      </c>
      <c r="AA49" s="67">
        <v>-8.823973708171895E-5</v>
      </c>
      <c r="AB49" s="67">
        <v>-9.7969656369767399E-5</v>
      </c>
      <c r="AC49" s="67">
        <v>-1.2083512761229542E-4</v>
      </c>
      <c r="AD49" s="68">
        <v>-7.3797243746787089E-5</v>
      </c>
      <c r="AF49" s="32">
        <v>2046</v>
      </c>
      <c r="AG49" s="67">
        <v>0</v>
      </c>
      <c r="AH49" s="67">
        <v>0</v>
      </c>
      <c r="AI49" s="67">
        <v>0</v>
      </c>
      <c r="AJ49" s="67">
        <v>0</v>
      </c>
      <c r="AK49" s="67">
        <v>0</v>
      </c>
      <c r="AL49" s="67">
        <v>0</v>
      </c>
      <c r="AM49" s="67">
        <v>0</v>
      </c>
      <c r="AN49" s="68">
        <v>0</v>
      </c>
      <c r="AP49" s="32">
        <v>2046</v>
      </c>
      <c r="AQ49" s="67">
        <v>6.9952015091301334E-5</v>
      </c>
      <c r="AR49" s="67">
        <v>1.1001177142588858E-6</v>
      </c>
      <c r="AS49" s="67">
        <v>4.8854753791349737E-6</v>
      </c>
      <c r="AT49" s="67">
        <v>-1.3507349376773448E-6</v>
      </c>
      <c r="AU49" s="67">
        <v>-1.1073732879562925E-6</v>
      </c>
      <c r="AV49" s="67">
        <v>-3.6336594100294661E-6</v>
      </c>
      <c r="AW49" s="67">
        <v>-1.4187569406187706E-5</v>
      </c>
      <c r="AX49" s="68">
        <v>7.1423549830029742E-6</v>
      </c>
    </row>
    <row r="50" spans="2:52" x14ac:dyDescent="0.25">
      <c r="L50" s="33">
        <v>2047</v>
      </c>
      <c r="M50" s="34">
        <v>6.0179225712886364E-5</v>
      </c>
      <c r="N50" s="34">
        <v>-8.5984617043122213E-6</v>
      </c>
      <c r="O50" s="34">
        <v>-4.6489654171866235E-6</v>
      </c>
      <c r="P50" s="34">
        <v>-1.1998990094408413E-5</v>
      </c>
      <c r="Q50" s="34">
        <v>-1.1149695377410396E-5</v>
      </c>
      <c r="R50" s="34">
        <v>-1.4402812616554073E-5</v>
      </c>
      <c r="S50" s="34">
        <v>-2.6187654931675297E-5</v>
      </c>
      <c r="T50" s="35">
        <v>-2.3174905040557192E-6</v>
      </c>
      <c r="V50" s="33">
        <v>2047</v>
      </c>
      <c r="W50" s="34">
        <v>-3.1048478976725136E-7</v>
      </c>
      <c r="X50" s="34">
        <v>-3.9253157868568422E-7</v>
      </c>
      <c r="Y50" s="34">
        <v>-3.4431084627861708E-7</v>
      </c>
      <c r="Z50" s="34">
        <v>-4.6305335055230046E-7</v>
      </c>
      <c r="AA50" s="34">
        <v>-4.3411219097233555E-7</v>
      </c>
      <c r="AB50" s="34">
        <v>-4.9347609987204777E-7</v>
      </c>
      <c r="AC50" s="34">
        <v>-6.6169372781033076E-7</v>
      </c>
      <c r="AD50" s="35">
        <v>-3.1957801982507306E-7</v>
      </c>
      <c r="AF50" s="33">
        <v>2047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5">
        <v>0</v>
      </c>
      <c r="AP50" s="33">
        <v>2047</v>
      </c>
      <c r="AQ50" s="34">
        <v>6.0489756777526438E-5</v>
      </c>
      <c r="AR50" s="34">
        <v>-8.2058283906727425E-6</v>
      </c>
      <c r="AS50" s="34">
        <v>-4.3045588885570751E-6</v>
      </c>
      <c r="AT50" s="34">
        <v>-1.1535823417396784E-5</v>
      </c>
      <c r="AU50" s="34">
        <v>-1.0715475689759835E-5</v>
      </c>
      <c r="AV50" s="34">
        <v>-1.3909218923080502E-5</v>
      </c>
      <c r="AW50" s="34">
        <v>-2.5525820563698787E-5</v>
      </c>
      <c r="AX50" s="35">
        <v>-1.9978190486380498E-6</v>
      </c>
    </row>
    <row r="51" spans="2:52" x14ac:dyDescent="0.25">
      <c r="L51" s="33">
        <v>2048</v>
      </c>
      <c r="M51" s="34">
        <v>9.0474896806469474E-5</v>
      </c>
      <c r="N51" s="34">
        <v>2.4235621016943654E-5</v>
      </c>
      <c r="O51" s="34">
        <v>2.761432337350378E-5</v>
      </c>
      <c r="P51" s="34">
        <v>2.4348115107208912E-5</v>
      </c>
      <c r="Q51" s="34">
        <v>2.3162795526721069E-5</v>
      </c>
      <c r="R51" s="34">
        <v>2.2458388346580094E-5</v>
      </c>
      <c r="S51" s="34">
        <v>1.5180320127150537E-5</v>
      </c>
      <c r="T51" s="35">
        <v>2.984271902906066E-5</v>
      </c>
      <c r="V51" s="33">
        <v>2048</v>
      </c>
      <c r="W51" s="34">
        <v>9.6400491589321291E-8</v>
      </c>
      <c r="X51" s="34">
        <v>7.395251033770478E-8</v>
      </c>
      <c r="Y51" s="34">
        <v>9.0737249269778886E-8</v>
      </c>
      <c r="Z51" s="34">
        <v>6.942259700437603E-8</v>
      </c>
      <c r="AA51" s="34">
        <v>6.6708241153179415E-8</v>
      </c>
      <c r="AB51" s="34">
        <v>5.9890173709220562E-8</v>
      </c>
      <c r="AC51" s="34">
        <v>1.9838590104015452E-8</v>
      </c>
      <c r="AD51" s="35">
        <v>1.0084872181792548E-7</v>
      </c>
      <c r="AF51" s="33">
        <v>2048</v>
      </c>
      <c r="AG51" s="34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5">
        <v>0</v>
      </c>
      <c r="AP51" s="33">
        <v>2048</v>
      </c>
      <c r="AQ51" s="34">
        <v>9.03784579320277E-5</v>
      </c>
      <c r="AR51" s="34">
        <v>2.4161650297838122E-5</v>
      </c>
      <c r="AS51" s="34">
        <v>2.7523566318299331E-5</v>
      </c>
      <c r="AT51" s="34">
        <v>2.4278672822175551E-5</v>
      </c>
      <c r="AU51" s="34">
        <v>2.309606893247107E-5</v>
      </c>
      <c r="AV51" s="34">
        <v>2.2398479407437222E-5</v>
      </c>
      <c r="AW51" s="34">
        <v>1.5160464450714173E-5</v>
      </c>
      <c r="AX51" s="35">
        <v>2.9741849789211017E-5</v>
      </c>
    </row>
    <row r="52" spans="2:52" x14ac:dyDescent="0.25">
      <c r="L52" s="33">
        <v>2049</v>
      </c>
      <c r="M52" s="34">
        <v>8.4720628872769765E-5</v>
      </c>
      <c r="N52" s="34">
        <v>1.8082371299188438E-5</v>
      </c>
      <c r="O52" s="34">
        <v>2.1504524760018739E-5</v>
      </c>
      <c r="P52" s="34">
        <v>1.7593357863443515E-5</v>
      </c>
      <c r="Q52" s="34">
        <v>1.6792740549664842E-5</v>
      </c>
      <c r="R52" s="34">
        <v>1.5656722298640346E-5</v>
      </c>
      <c r="S52" s="34">
        <v>7.7406192382500905E-6</v>
      </c>
      <c r="T52" s="35">
        <v>2.3711994743935705E-5</v>
      </c>
      <c r="V52" s="33">
        <v>2049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5">
        <v>0</v>
      </c>
      <c r="AF52" s="33">
        <v>2049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0</v>
      </c>
      <c r="AM52" s="34">
        <v>0</v>
      </c>
      <c r="AN52" s="35">
        <v>0</v>
      </c>
      <c r="AP52" s="33">
        <v>2049</v>
      </c>
      <c r="AQ52" s="34">
        <v>8.4720628872769765E-5</v>
      </c>
      <c r="AR52" s="34">
        <v>1.8082371299188438E-5</v>
      </c>
      <c r="AS52" s="34">
        <v>2.1504524760018739E-5</v>
      </c>
      <c r="AT52" s="34">
        <v>1.7593357863443515E-5</v>
      </c>
      <c r="AU52" s="34">
        <v>1.6792740549664842E-5</v>
      </c>
      <c r="AV52" s="34">
        <v>1.5656722298640346E-5</v>
      </c>
      <c r="AW52" s="34">
        <v>7.7406192382500905E-6</v>
      </c>
      <c r="AX52" s="35">
        <v>2.3711994743935705E-5</v>
      </c>
    </row>
    <row r="53" spans="2:52" x14ac:dyDescent="0.25">
      <c r="L53" s="33">
        <v>2050</v>
      </c>
      <c r="M53" s="34">
        <v>6.7367069380708244E-5</v>
      </c>
      <c r="N53" s="34">
        <v>4.6948301446469998E-7</v>
      </c>
      <c r="O53" s="34">
        <v>4.0875494766723364E-6</v>
      </c>
      <c r="P53" s="34">
        <v>-1.8145538069891387E-6</v>
      </c>
      <c r="Q53" s="34">
        <v>-1.5374320878613901E-6</v>
      </c>
      <c r="R53" s="34">
        <v>-3.9766970637566956E-6</v>
      </c>
      <c r="S53" s="34">
        <v>-1.4112343795447124E-5</v>
      </c>
      <c r="T53" s="35">
        <v>6.4018193155490621E-6</v>
      </c>
      <c r="V53" s="33">
        <v>2050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5">
        <v>0</v>
      </c>
      <c r="AF53" s="33">
        <v>2050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5">
        <v>0</v>
      </c>
      <c r="AP53" s="33">
        <v>2050</v>
      </c>
      <c r="AQ53" s="34">
        <v>6.7367069380708244E-5</v>
      </c>
      <c r="AR53" s="34">
        <v>4.6948301446469998E-7</v>
      </c>
      <c r="AS53" s="34">
        <v>4.0875494766723364E-6</v>
      </c>
      <c r="AT53" s="34">
        <v>-1.8145538069891387E-6</v>
      </c>
      <c r="AU53" s="34">
        <v>-1.5374320878613901E-6</v>
      </c>
      <c r="AV53" s="34">
        <v>-3.9766970637566956E-6</v>
      </c>
      <c r="AW53" s="34">
        <v>-1.4112343795447124E-5</v>
      </c>
      <c r="AX53" s="35">
        <v>6.4018193155490621E-6</v>
      </c>
    </row>
    <row r="54" spans="2:52" x14ac:dyDescent="0.25">
      <c r="L54" s="33">
        <v>2051</v>
      </c>
      <c r="M54" s="34">
        <v>6.672521359640804E-5</v>
      </c>
      <c r="N54" s="34">
        <v>5.0129861617342897E-7</v>
      </c>
      <c r="O54" s="34">
        <v>4.0794734585958281E-6</v>
      </c>
      <c r="P54" s="34">
        <v>-1.7308554900452577E-6</v>
      </c>
      <c r="Q54" s="34">
        <v>-1.4576949460831656E-6</v>
      </c>
      <c r="R54" s="34">
        <v>-3.8683341790912706E-6</v>
      </c>
      <c r="S54" s="34">
        <v>-1.3901538791216694E-5</v>
      </c>
      <c r="T54" s="35">
        <v>6.4085952027337356E-6</v>
      </c>
      <c r="V54" s="33">
        <v>2051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5">
        <v>0</v>
      </c>
      <c r="AF54" s="33">
        <v>2051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  <c r="AM54" s="34">
        <v>0</v>
      </c>
      <c r="AN54" s="35">
        <v>0</v>
      </c>
      <c r="AP54" s="33">
        <v>2051</v>
      </c>
      <c r="AQ54" s="34">
        <v>6.672521359640804E-5</v>
      </c>
      <c r="AR54" s="34">
        <v>5.0129861617342897E-7</v>
      </c>
      <c r="AS54" s="34">
        <v>4.0794734585958281E-6</v>
      </c>
      <c r="AT54" s="34">
        <v>-1.7308554900452577E-6</v>
      </c>
      <c r="AU54" s="34">
        <v>-1.4576949460831656E-6</v>
      </c>
      <c r="AV54" s="34">
        <v>-3.8683341790912706E-6</v>
      </c>
      <c r="AW54" s="34">
        <v>-1.3901538791216694E-5</v>
      </c>
      <c r="AX54" s="35">
        <v>6.4085952027337356E-6</v>
      </c>
    </row>
    <row r="55" spans="2:52" x14ac:dyDescent="0.25">
      <c r="L55" s="33">
        <v>2052</v>
      </c>
      <c r="M55" s="34">
        <v>6.6085234035506701E-5</v>
      </c>
      <c r="N55" s="34">
        <v>5.3256362431142179E-7</v>
      </c>
      <c r="O55" s="34">
        <v>4.0712355737770878E-6</v>
      </c>
      <c r="P55" s="34">
        <v>-1.6484956987250499E-6</v>
      </c>
      <c r="Q55" s="34">
        <v>-1.3791870749901847E-6</v>
      </c>
      <c r="R55" s="34">
        <v>-3.7615840740023998E-6</v>
      </c>
      <c r="S55" s="34">
        <v>-1.3693295906391789E-5</v>
      </c>
      <c r="T55" s="35">
        <v>6.4147260636637782E-6</v>
      </c>
      <c r="V55" s="33">
        <v>2052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5">
        <v>0</v>
      </c>
      <c r="AF55" s="33">
        <v>2052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5">
        <v>0</v>
      </c>
      <c r="AP55" s="33">
        <v>2052</v>
      </c>
      <c r="AQ55" s="34">
        <v>6.6085234035506701E-5</v>
      </c>
      <c r="AR55" s="34">
        <v>5.3256362431142179E-7</v>
      </c>
      <c r="AS55" s="34">
        <v>4.0712355737770878E-6</v>
      </c>
      <c r="AT55" s="34">
        <v>-1.6484956987250499E-6</v>
      </c>
      <c r="AU55" s="34">
        <v>-1.3791870749901847E-6</v>
      </c>
      <c r="AV55" s="34">
        <v>-3.7615840740023998E-6</v>
      </c>
      <c r="AW55" s="34">
        <v>-1.3693295906391789E-5</v>
      </c>
      <c r="AX55" s="35">
        <v>6.4147260636637782E-6</v>
      </c>
    </row>
    <row r="56" spans="2:52" x14ac:dyDescent="0.25">
      <c r="L56" s="33">
        <v>2053</v>
      </c>
      <c r="M56" s="34">
        <v>6.5447275475971622E-5</v>
      </c>
      <c r="N56" s="34">
        <v>5.632829420676444E-7</v>
      </c>
      <c r="O56" s="34">
        <v>4.062835921914143E-6</v>
      </c>
      <c r="P56" s="34">
        <v>-1.5674625815087495E-6</v>
      </c>
      <c r="Q56" s="34">
        <v>-1.3018994700075837E-6</v>
      </c>
      <c r="R56" s="34">
        <v>-3.6564318889320546E-6</v>
      </c>
      <c r="S56" s="34">
        <v>-1.3487592806060711E-5</v>
      </c>
      <c r="T56" s="35">
        <v>6.4202174092642394E-6</v>
      </c>
      <c r="V56" s="33">
        <v>2053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5">
        <v>0</v>
      </c>
      <c r="AF56" s="33">
        <v>2053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5">
        <v>0</v>
      </c>
      <c r="AP56" s="33">
        <v>2053</v>
      </c>
      <c r="AQ56" s="34">
        <v>6.5447275475971622E-5</v>
      </c>
      <c r="AR56" s="34">
        <v>5.632829420676444E-7</v>
      </c>
      <c r="AS56" s="34">
        <v>4.062835921914143E-6</v>
      </c>
      <c r="AT56" s="34">
        <v>-1.5674625815087495E-6</v>
      </c>
      <c r="AU56" s="34">
        <v>-1.3018994700075837E-6</v>
      </c>
      <c r="AV56" s="34">
        <v>-3.6564318889320546E-6</v>
      </c>
      <c r="AW56" s="34">
        <v>-1.3487592806060711E-5</v>
      </c>
      <c r="AX56" s="35">
        <v>6.4202174092642394E-6</v>
      </c>
    </row>
    <row r="57" spans="2:52" x14ac:dyDescent="0.25">
      <c r="B57" s="36"/>
      <c r="C57" s="36"/>
      <c r="D57" s="36"/>
      <c r="E57" s="36"/>
      <c r="F57" s="36"/>
      <c r="G57" s="36"/>
      <c r="H57" s="36"/>
      <c r="I57" s="36"/>
      <c r="L57" s="33">
        <v>2054</v>
      </c>
      <c r="M57" s="34">
        <v>6.4811475871673352E-5</v>
      </c>
      <c r="N57" s="34">
        <v>5.9346145664385119E-7</v>
      </c>
      <c r="O57" s="34">
        <v>4.0542747068439411E-6</v>
      </c>
      <c r="P57" s="34">
        <v>-1.4877442264804586E-6</v>
      </c>
      <c r="Q57" s="34">
        <v>-1.2258230061013009E-6</v>
      </c>
      <c r="R57" s="34">
        <v>-3.5528627719827455E-6</v>
      </c>
      <c r="S57" s="34">
        <v>-1.3284407174740664E-5</v>
      </c>
      <c r="T57" s="35">
        <v>6.4250748219585319E-6</v>
      </c>
      <c r="U57" s="37"/>
      <c r="V57" s="33">
        <v>2054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5">
        <v>0</v>
      </c>
      <c r="AE57" s="36"/>
      <c r="AF57" s="33">
        <v>2054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5">
        <v>0</v>
      </c>
      <c r="AO57" s="36"/>
      <c r="AP57" s="33">
        <v>2054</v>
      </c>
      <c r="AQ57" s="34">
        <v>6.4811475871673352E-5</v>
      </c>
      <c r="AR57" s="34">
        <v>5.9346145664385119E-7</v>
      </c>
      <c r="AS57" s="34">
        <v>4.0542747068439411E-6</v>
      </c>
      <c r="AT57" s="34">
        <v>-1.4877442264804586E-6</v>
      </c>
      <c r="AU57" s="34">
        <v>-1.2258230061013009E-6</v>
      </c>
      <c r="AV57" s="34">
        <v>-3.5528627719827455E-6</v>
      </c>
      <c r="AW57" s="34">
        <v>-1.3284407174740664E-5</v>
      </c>
      <c r="AX57" s="35">
        <v>6.4250748219585319E-6</v>
      </c>
      <c r="AY57" s="36"/>
      <c r="AZ57" s="36"/>
    </row>
    <row r="58" spans="2:52" x14ac:dyDescent="0.25">
      <c r="B58" s="36"/>
      <c r="C58" s="36"/>
      <c r="D58" s="36"/>
      <c r="E58" s="36"/>
      <c r="F58" s="36"/>
      <c r="G58" s="36"/>
      <c r="H58" s="36"/>
      <c r="I58" s="36"/>
      <c r="L58" s="33">
        <v>2055</v>
      </c>
      <c r="M58" s="34">
        <v>6.4177966635048378E-5</v>
      </c>
      <c r="N58" s="34">
        <v>6.2310398751819207E-7</v>
      </c>
      <c r="O58" s="34">
        <v>4.045552207898595E-6</v>
      </c>
      <c r="P58" s="34">
        <v>-1.4093287119543163E-6</v>
      </c>
      <c r="Q58" s="34">
        <v>-1.1509484758587263E-6</v>
      </c>
      <c r="R58" s="34">
        <v>-3.4508618630413324E-6</v>
      </c>
      <c r="S58" s="34">
        <v>-1.3083716700279524E-5</v>
      </c>
      <c r="T58" s="35">
        <v>6.4293039720997314E-6</v>
      </c>
      <c r="U58" s="37"/>
      <c r="V58" s="33">
        <v>2055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5">
        <v>0</v>
      </c>
      <c r="AE58" s="36"/>
      <c r="AF58" s="33">
        <v>2055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5">
        <v>0</v>
      </c>
      <c r="AO58" s="36"/>
      <c r="AP58" s="33">
        <v>2055</v>
      </c>
      <c r="AQ58" s="34">
        <v>6.4177966635048378E-5</v>
      </c>
      <c r="AR58" s="34">
        <v>6.2310398751819207E-7</v>
      </c>
      <c r="AS58" s="34">
        <v>4.045552207898595E-6</v>
      </c>
      <c r="AT58" s="34">
        <v>-1.4093287119543163E-6</v>
      </c>
      <c r="AU58" s="34">
        <v>-1.1509484758587263E-6</v>
      </c>
      <c r="AV58" s="34">
        <v>-3.4508618630413324E-6</v>
      </c>
      <c r="AW58" s="34">
        <v>-1.3083716700279524E-5</v>
      </c>
      <c r="AX58" s="35">
        <v>6.4293039720997314E-6</v>
      </c>
      <c r="AY58" s="36"/>
      <c r="AZ58" s="36"/>
    </row>
    <row r="59" spans="2:52" x14ac:dyDescent="0.25">
      <c r="L59" s="38" t="str">
        <f>"Average ("&amp;$C$7&amp;" - "&amp;$C$8&amp;")"</f>
        <v>Average (2027 - 2046)</v>
      </c>
      <c r="M59" s="39">
        <f t="shared" ref="M59:T59" si="20">AVERAGEIFS(M14:M58,$L$14:$L$58,"&gt;="&amp;$C$7,$L$14:$L$58,"&lt;="&amp;$C$8)</f>
        <v>5.5428157841009799E-3</v>
      </c>
      <c r="N59" s="39">
        <f t="shared" si="20"/>
        <v>8.7641071778531646E-3</v>
      </c>
      <c r="O59" s="39">
        <f t="shared" si="20"/>
        <v>7.4028210257139852E-3</v>
      </c>
      <c r="P59" s="39">
        <f t="shared" si="20"/>
        <v>3.2827831465602475E-3</v>
      </c>
      <c r="Q59" s="39">
        <f t="shared" si="20"/>
        <v>7.6133437358207878E-3</v>
      </c>
      <c r="R59" s="39">
        <f t="shared" si="20"/>
        <v>-1.1593997777938846E-3</v>
      </c>
      <c r="S59" s="39">
        <f t="shared" si="20"/>
        <v>5.8147831397737659E-3</v>
      </c>
      <c r="T59" s="39">
        <f t="shared" si="20"/>
        <v>2.6479177046566161E-3</v>
      </c>
      <c r="V59" s="38" t="str">
        <f>"Average ("&amp;$C$7&amp;" - "&amp;$C$8&amp;")"</f>
        <v>Average (2027 - 2046)</v>
      </c>
      <c r="W59" s="39">
        <f t="shared" ref="W59:AD59" si="21">AVERAGEIFS(W14:W58,$V$14:$V$58,"&gt;="&amp;$C$7,$V$14:$V$58,"&lt;="&amp;$C$8)</f>
        <v>5.6699780266826925E-3</v>
      </c>
      <c r="X59" s="39">
        <f t="shared" si="21"/>
        <v>9.0269279961779133E-3</v>
      </c>
      <c r="Y59" s="39">
        <f t="shared" si="21"/>
        <v>7.771799126070322E-3</v>
      </c>
      <c r="Z59" s="39">
        <f t="shared" si="21"/>
        <v>3.8421809507669215E-3</v>
      </c>
      <c r="AA59" s="39">
        <f t="shared" si="21"/>
        <v>8.1440542398773189E-3</v>
      </c>
      <c r="AB59" s="39">
        <f t="shared" si="21"/>
        <v>1.9732992081133993E-4</v>
      </c>
      <c r="AC59" s="39">
        <f t="shared" si="21"/>
        <v>5.7644054190440887E-3</v>
      </c>
      <c r="AD59" s="39">
        <f t="shared" si="21"/>
        <v>2.9897899393767193E-3</v>
      </c>
      <c r="AF59" s="38" t="str">
        <f>"Average ("&amp;$C$7&amp;" - "&amp;$C$8&amp;")"</f>
        <v>Average (2027 - 2046)</v>
      </c>
      <c r="AG59" s="39">
        <f t="shared" ref="AG59:AN59" si="22">AVERAGEIFS(AG14:AG58,$AF$14:$AF$58,"&gt;="&amp;$C$7,$AF$14:$AF$58,"&lt;="&amp;$C$8)</f>
        <v>-3.4090697172659001E-4</v>
      </c>
      <c r="AH59" s="39">
        <f t="shared" si="22"/>
        <v>-2.8393650326095086E-4</v>
      </c>
      <c r="AI59" s="39">
        <f t="shared" si="22"/>
        <v>-3.815935253477287E-4</v>
      </c>
      <c r="AJ59" s="39">
        <f t="shared" si="22"/>
        <v>-4.9072157982127385E-4</v>
      </c>
      <c r="AK59" s="39">
        <f t="shared" si="22"/>
        <v>-5.0752989683578993E-4</v>
      </c>
      <c r="AL59" s="39">
        <f t="shared" si="22"/>
        <v>-1.2244465622367918E-3</v>
      </c>
      <c r="AM59" s="39">
        <f t="shared" si="22"/>
        <v>3.515584918573067E-5</v>
      </c>
      <c r="AN59" s="39">
        <f t="shared" si="22"/>
        <v>-3.6831589308393143E-4</v>
      </c>
      <c r="AP59" s="38" t="str">
        <f>"Average ("&amp;$C$7&amp;" - "&amp;$C$8&amp;")"</f>
        <v>Average (2027 - 2046)</v>
      </c>
      <c r="AQ59" s="39">
        <f t="shared" ref="AQ59:AX59" si="23">AVERAGEIFS(AQ14:AQ58,$AP$14:$AP$58,"&gt;="&amp;$C$7,$AP$14:$AP$58,"&lt;="&amp;$C$8)</f>
        <v>2.070513272987351E-4</v>
      </c>
      <c r="AR59" s="39">
        <f t="shared" si="23"/>
        <v>1.8926281619630059E-5</v>
      </c>
      <c r="AS59" s="39">
        <f t="shared" si="23"/>
        <v>2.1555197354500288E-5</v>
      </c>
      <c r="AT59" s="39">
        <f t="shared" si="23"/>
        <v>1.5305142679628014E-5</v>
      </c>
      <c r="AU59" s="39">
        <f t="shared" si="23"/>
        <v>1.3825338793665987E-5</v>
      </c>
      <c r="AV59" s="39">
        <f t="shared" si="23"/>
        <v>1.1876303020053048E-5</v>
      </c>
      <c r="AW59" s="39">
        <f t="shared" si="23"/>
        <v>2.2596425601262292E-6</v>
      </c>
      <c r="AX59" s="39">
        <f t="shared" si="23"/>
        <v>2.5670273272543344E-5</v>
      </c>
    </row>
    <row r="60" spans="2:52" x14ac:dyDescent="0.25">
      <c r="M60" s="40"/>
      <c r="N60" s="40"/>
    </row>
    <row r="61" spans="2:52" ht="15.75" outlineLevel="1" thickBot="1" x14ac:dyDescent="0.3"/>
    <row r="62" spans="2:52" s="4" customFormat="1" ht="20.100000000000001" customHeight="1" outlineLevel="1" x14ac:dyDescent="0.25">
      <c r="B62" s="79" t="s">
        <v>17</v>
      </c>
      <c r="C62" s="80"/>
      <c r="D62" s="80"/>
      <c r="E62" s="80"/>
      <c r="F62" s="80"/>
      <c r="G62" s="80"/>
      <c r="H62" s="80"/>
      <c r="I62" s="80"/>
      <c r="J62" s="81"/>
      <c r="L62" s="85" t="s">
        <v>17</v>
      </c>
      <c r="M62" s="86"/>
      <c r="N62" s="86"/>
      <c r="O62" s="86"/>
      <c r="P62" s="86"/>
      <c r="Q62" s="86"/>
      <c r="R62" s="86"/>
      <c r="S62" s="86"/>
      <c r="T62" s="87"/>
      <c r="V62" s="85" t="s">
        <v>17</v>
      </c>
      <c r="W62" s="86"/>
      <c r="X62" s="86"/>
      <c r="Y62" s="86"/>
      <c r="Z62" s="86"/>
      <c r="AA62" s="86"/>
      <c r="AB62" s="86"/>
      <c r="AC62" s="86"/>
      <c r="AD62" s="87"/>
      <c r="AF62" s="85" t="s">
        <v>17</v>
      </c>
      <c r="AG62" s="86"/>
      <c r="AH62" s="86"/>
      <c r="AI62" s="86"/>
      <c r="AJ62" s="86"/>
      <c r="AK62" s="86"/>
      <c r="AL62" s="86"/>
      <c r="AM62" s="86"/>
      <c r="AN62" s="87"/>
      <c r="AP62" s="85" t="s">
        <v>17</v>
      </c>
      <c r="AQ62" s="86"/>
      <c r="AR62" s="86"/>
      <c r="AS62" s="86"/>
      <c r="AT62" s="86"/>
      <c r="AU62" s="86"/>
      <c r="AV62" s="86"/>
      <c r="AW62" s="86"/>
      <c r="AX62" s="87"/>
    </row>
    <row r="63" spans="2:52" ht="27" outlineLevel="1" x14ac:dyDescent="0.25">
      <c r="B63" s="16"/>
      <c r="C63" s="17" t="s">
        <v>2</v>
      </c>
      <c r="D63" s="17" t="s">
        <v>3</v>
      </c>
      <c r="E63" s="17" t="s">
        <v>4</v>
      </c>
      <c r="F63" s="17" t="s">
        <v>5</v>
      </c>
      <c r="G63" s="17" t="s">
        <v>6</v>
      </c>
      <c r="H63" s="17" t="s">
        <v>7</v>
      </c>
      <c r="I63" s="17" t="s">
        <v>8</v>
      </c>
      <c r="J63" s="18" t="s">
        <v>9</v>
      </c>
      <c r="L63" s="5"/>
      <c r="M63" s="6" t="s">
        <v>2</v>
      </c>
      <c r="N63" s="6" t="s">
        <v>3</v>
      </c>
      <c r="O63" s="6" t="s">
        <v>4</v>
      </c>
      <c r="P63" s="6" t="s">
        <v>5</v>
      </c>
      <c r="Q63" s="6" t="s">
        <v>6</v>
      </c>
      <c r="R63" s="6" t="s">
        <v>7</v>
      </c>
      <c r="S63" s="6" t="s">
        <v>8</v>
      </c>
      <c r="T63" s="7" t="s">
        <v>9</v>
      </c>
      <c r="U63" s="20"/>
      <c r="V63" s="21"/>
      <c r="W63" s="6" t="s">
        <v>2</v>
      </c>
      <c r="X63" s="6" t="s">
        <v>3</v>
      </c>
      <c r="Y63" s="6" t="s">
        <v>4</v>
      </c>
      <c r="Z63" s="6" t="s">
        <v>5</v>
      </c>
      <c r="AA63" s="6" t="s">
        <v>6</v>
      </c>
      <c r="AB63" s="6" t="s">
        <v>7</v>
      </c>
      <c r="AC63" s="6" t="s">
        <v>8</v>
      </c>
      <c r="AD63" s="7" t="s">
        <v>9</v>
      </c>
      <c r="AE63" s="20"/>
      <c r="AF63" s="21"/>
      <c r="AG63" s="6" t="s">
        <v>2</v>
      </c>
      <c r="AH63" s="6" t="s">
        <v>3</v>
      </c>
      <c r="AI63" s="6" t="s">
        <v>4</v>
      </c>
      <c r="AJ63" s="6" t="s">
        <v>5</v>
      </c>
      <c r="AK63" s="6" t="s">
        <v>6</v>
      </c>
      <c r="AL63" s="6" t="s">
        <v>7</v>
      </c>
      <c r="AM63" s="6" t="s">
        <v>8</v>
      </c>
      <c r="AN63" s="7" t="s">
        <v>9</v>
      </c>
      <c r="AO63" s="22"/>
      <c r="AP63" s="21"/>
      <c r="AQ63" s="6" t="s">
        <v>2</v>
      </c>
      <c r="AR63" s="6" t="s">
        <v>3</v>
      </c>
      <c r="AS63" s="6" t="s">
        <v>4</v>
      </c>
      <c r="AT63" s="6" t="s">
        <v>5</v>
      </c>
      <c r="AU63" s="6" t="s">
        <v>6</v>
      </c>
      <c r="AV63" s="6" t="s">
        <v>7</v>
      </c>
      <c r="AW63" s="6" t="s">
        <v>8</v>
      </c>
      <c r="AX63" s="7" t="s">
        <v>9</v>
      </c>
    </row>
    <row r="64" spans="2:52" outlineLevel="1" x14ac:dyDescent="0.25">
      <c r="B64" s="16" t="s">
        <v>23</v>
      </c>
      <c r="C64" s="23">
        <f t="shared" ref="C64:J64" si="24">M109</f>
        <v>-7.3761177306930379E-3</v>
      </c>
      <c r="D64" s="23">
        <f t="shared" si="24"/>
        <v>-1.9910499448919004E-2</v>
      </c>
      <c r="E64" s="23">
        <f t="shared" si="24"/>
        <v>-3.1223773980950248E-2</v>
      </c>
      <c r="F64" s="23">
        <f t="shared" si="24"/>
        <v>-3.3016692487882103E-2</v>
      </c>
      <c r="G64" s="23">
        <f t="shared" si="24"/>
        <v>-3.0925536377627055E-2</v>
      </c>
      <c r="H64" s="23">
        <f t="shared" si="24"/>
        <v>-2.194994143766462E-2</v>
      </c>
      <c r="I64" s="23">
        <f t="shared" si="24"/>
        <v>-3.4245883017280335E-2</v>
      </c>
      <c r="J64" s="24">
        <f t="shared" si="24"/>
        <v>-3.4755053008943547E-4</v>
      </c>
      <c r="L64" s="33">
        <v>2011</v>
      </c>
      <c r="M64" s="25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5">
        <v>0</v>
      </c>
      <c r="V64" s="33">
        <v>2011</v>
      </c>
      <c r="W64" s="25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5">
        <v>0</v>
      </c>
      <c r="AF64" s="33">
        <v>2011</v>
      </c>
      <c r="AG64" s="25">
        <v>0</v>
      </c>
      <c r="AH64" s="34">
        <v>0</v>
      </c>
      <c r="AI64" s="34">
        <v>0</v>
      </c>
      <c r="AJ64" s="34">
        <v>0</v>
      </c>
      <c r="AK64" s="34">
        <v>0</v>
      </c>
      <c r="AL64" s="34">
        <v>0</v>
      </c>
      <c r="AM64" s="34">
        <v>0</v>
      </c>
      <c r="AN64" s="35">
        <v>0</v>
      </c>
      <c r="AP64" s="33">
        <v>2011</v>
      </c>
      <c r="AQ64" s="25">
        <v>0</v>
      </c>
      <c r="AR64" s="34">
        <v>0</v>
      </c>
      <c r="AS64" s="34">
        <v>0</v>
      </c>
      <c r="AT64" s="34">
        <v>0</v>
      </c>
      <c r="AU64" s="34">
        <v>0</v>
      </c>
      <c r="AV64" s="34">
        <v>0</v>
      </c>
      <c r="AW64" s="34">
        <v>0</v>
      </c>
      <c r="AX64" s="35">
        <v>0</v>
      </c>
    </row>
    <row r="65" spans="2:50" outlineLevel="1" x14ac:dyDescent="0.25">
      <c r="B65" s="16" t="s">
        <v>21</v>
      </c>
      <c r="C65" s="25">
        <f t="shared" ref="C65:J65" si="25">W109</f>
        <v>-7.0494582116074952E-3</v>
      </c>
      <c r="D65" s="25">
        <f t="shared" si="25"/>
        <v>-1.9681126826210794E-2</v>
      </c>
      <c r="E65" s="25">
        <f t="shared" si="25"/>
        <v>-3.0567899920829551E-2</v>
      </c>
      <c r="F65" s="25">
        <f t="shared" si="25"/>
        <v>-2.9850912657935991E-2</v>
      </c>
      <c r="G65" s="25">
        <f t="shared" si="25"/>
        <v>-2.9510636931136803E-2</v>
      </c>
      <c r="H65" s="25">
        <f t="shared" si="25"/>
        <v>-1.6481321622912402E-2</v>
      </c>
      <c r="I65" s="25">
        <f t="shared" si="25"/>
        <v>-3.4244910860265841E-2</v>
      </c>
      <c r="J65" s="26">
        <f t="shared" si="25"/>
        <v>-7.0525111392327753E-6</v>
      </c>
      <c r="L65" s="32">
        <v>2012</v>
      </c>
      <c r="M65" s="25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5">
        <v>0</v>
      </c>
      <c r="V65" s="32">
        <v>2012</v>
      </c>
      <c r="W65" s="25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5">
        <v>0</v>
      </c>
      <c r="AF65" s="32">
        <v>2012</v>
      </c>
      <c r="AG65" s="25">
        <v>0</v>
      </c>
      <c r="AH65" s="34">
        <v>0</v>
      </c>
      <c r="AI65" s="34">
        <v>0</v>
      </c>
      <c r="AJ65" s="34">
        <v>0</v>
      </c>
      <c r="AK65" s="34">
        <v>0</v>
      </c>
      <c r="AL65" s="34">
        <v>0</v>
      </c>
      <c r="AM65" s="34">
        <v>0</v>
      </c>
      <c r="AN65" s="35">
        <v>0</v>
      </c>
      <c r="AP65" s="32">
        <v>2012</v>
      </c>
      <c r="AQ65" s="25">
        <v>0</v>
      </c>
      <c r="AR65" s="34">
        <v>0</v>
      </c>
      <c r="AS65" s="34">
        <v>0</v>
      </c>
      <c r="AT65" s="34">
        <v>0</v>
      </c>
      <c r="AU65" s="34">
        <v>0</v>
      </c>
      <c r="AV65" s="34">
        <v>0</v>
      </c>
      <c r="AW65" s="34">
        <v>0</v>
      </c>
      <c r="AX65" s="35">
        <v>0</v>
      </c>
    </row>
    <row r="66" spans="2:50" outlineLevel="1" x14ac:dyDescent="0.25">
      <c r="B66" s="16" t="s">
        <v>22</v>
      </c>
      <c r="C66" s="25">
        <f t="shared" ref="C66:J66" si="26">AG109</f>
        <v>-3.0128544801805157E-4</v>
      </c>
      <c r="D66" s="25">
        <f t="shared" si="26"/>
        <v>-2.562197354177842E-4</v>
      </c>
      <c r="E66" s="25">
        <f t="shared" si="26"/>
        <v>-6.8298846789550667E-4</v>
      </c>
      <c r="F66" s="25">
        <f t="shared" si="26"/>
        <v>-3.1204592007528175E-3</v>
      </c>
      <c r="G66" s="25">
        <f t="shared" si="26"/>
        <v>-1.4134064680677515E-3</v>
      </c>
      <c r="H66" s="25">
        <f t="shared" si="26"/>
        <v>-5.3733244286100542E-3</v>
      </c>
      <c r="I66" s="25">
        <f t="shared" si="26"/>
        <v>-1.1226260688806944E-5</v>
      </c>
      <c r="J66" s="26">
        <f t="shared" si="26"/>
        <v>-3.6831589308393143E-4</v>
      </c>
      <c r="L66" s="33">
        <v>2013</v>
      </c>
      <c r="M66" s="25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5">
        <v>0</v>
      </c>
      <c r="V66" s="33">
        <v>2013</v>
      </c>
      <c r="W66" s="25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5">
        <v>0</v>
      </c>
      <c r="AF66" s="33">
        <v>2013</v>
      </c>
      <c r="AG66" s="25">
        <v>0</v>
      </c>
      <c r="AH66" s="34">
        <v>0</v>
      </c>
      <c r="AI66" s="34">
        <v>0</v>
      </c>
      <c r="AJ66" s="34">
        <v>0</v>
      </c>
      <c r="AK66" s="34">
        <v>0</v>
      </c>
      <c r="AL66" s="34">
        <v>0</v>
      </c>
      <c r="AM66" s="34">
        <v>0</v>
      </c>
      <c r="AN66" s="35">
        <v>0</v>
      </c>
      <c r="AP66" s="33">
        <v>2013</v>
      </c>
      <c r="AQ66" s="25">
        <v>0</v>
      </c>
      <c r="AR66" s="34">
        <v>0</v>
      </c>
      <c r="AS66" s="34">
        <v>0</v>
      </c>
      <c r="AT66" s="34">
        <v>0</v>
      </c>
      <c r="AU66" s="34">
        <v>0</v>
      </c>
      <c r="AV66" s="34">
        <v>0</v>
      </c>
      <c r="AW66" s="34">
        <v>0</v>
      </c>
      <c r="AX66" s="35">
        <v>0</v>
      </c>
    </row>
    <row r="67" spans="2:50" outlineLevel="1" x14ac:dyDescent="0.25">
      <c r="B67" s="16" t="s">
        <v>24</v>
      </c>
      <c r="C67" s="25">
        <f t="shared" ref="C67:J67" si="27">AQ109</f>
        <v>-3.2457499286792091E-5</v>
      </c>
      <c r="D67" s="25">
        <f t="shared" si="27"/>
        <v>1.699285143898499E-5</v>
      </c>
      <c r="E67" s="25">
        <f t="shared" si="27"/>
        <v>2.1555197354533594E-5</v>
      </c>
      <c r="F67" s="25">
        <f t="shared" si="27"/>
        <v>1.5305142679633567E-5</v>
      </c>
      <c r="G67" s="25">
        <f t="shared" si="27"/>
        <v>1.3825338793660436E-5</v>
      </c>
      <c r="H67" s="25">
        <f t="shared" si="27"/>
        <v>1.1876303020108559E-5</v>
      </c>
      <c r="I67" s="25">
        <f t="shared" si="27"/>
        <v>2.2596425601262292E-6</v>
      </c>
      <c r="J67" s="26">
        <f t="shared" si="27"/>
        <v>2.5670273272521138E-5</v>
      </c>
      <c r="L67" s="33">
        <v>2014</v>
      </c>
      <c r="M67" s="25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5">
        <v>0</v>
      </c>
      <c r="V67" s="33">
        <v>2014</v>
      </c>
      <c r="W67" s="25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5">
        <v>0</v>
      </c>
      <c r="AF67" s="33">
        <v>2014</v>
      </c>
      <c r="AG67" s="25">
        <v>0</v>
      </c>
      <c r="AH67" s="34">
        <v>0</v>
      </c>
      <c r="AI67" s="34">
        <v>0</v>
      </c>
      <c r="AJ67" s="34">
        <v>0</v>
      </c>
      <c r="AK67" s="34">
        <v>0</v>
      </c>
      <c r="AL67" s="34">
        <v>0</v>
      </c>
      <c r="AM67" s="34">
        <v>0</v>
      </c>
      <c r="AN67" s="35">
        <v>0</v>
      </c>
      <c r="AP67" s="33">
        <v>2014</v>
      </c>
      <c r="AQ67" s="25">
        <v>0</v>
      </c>
      <c r="AR67" s="34">
        <v>0</v>
      </c>
      <c r="AS67" s="34">
        <v>0</v>
      </c>
      <c r="AT67" s="34">
        <v>0</v>
      </c>
      <c r="AU67" s="34">
        <v>0</v>
      </c>
      <c r="AV67" s="34">
        <v>0</v>
      </c>
      <c r="AW67" s="34">
        <v>0</v>
      </c>
      <c r="AX67" s="35">
        <v>0</v>
      </c>
    </row>
    <row r="68" spans="2:50" outlineLevel="1" x14ac:dyDescent="0.25">
      <c r="B68"/>
      <c r="C68"/>
      <c r="D68"/>
      <c r="E68"/>
      <c r="F68"/>
      <c r="G68"/>
      <c r="H68"/>
      <c r="I68"/>
      <c r="J68"/>
      <c r="L68" s="33">
        <v>2015</v>
      </c>
      <c r="M68" s="25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5">
        <v>0</v>
      </c>
      <c r="V68" s="33">
        <v>2015</v>
      </c>
      <c r="W68" s="25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5">
        <v>0</v>
      </c>
      <c r="AF68" s="33">
        <v>2015</v>
      </c>
      <c r="AG68" s="25">
        <v>0</v>
      </c>
      <c r="AH68" s="34">
        <v>0</v>
      </c>
      <c r="AI68" s="34">
        <v>0</v>
      </c>
      <c r="AJ68" s="34">
        <v>0</v>
      </c>
      <c r="AK68" s="34">
        <v>0</v>
      </c>
      <c r="AL68" s="34">
        <v>0</v>
      </c>
      <c r="AM68" s="34">
        <v>0</v>
      </c>
      <c r="AN68" s="35">
        <v>0</v>
      </c>
      <c r="AP68" s="33">
        <v>2015</v>
      </c>
      <c r="AQ68" s="25">
        <v>0</v>
      </c>
      <c r="AR68" s="34">
        <v>0</v>
      </c>
      <c r="AS68" s="34">
        <v>0</v>
      </c>
      <c r="AT68" s="34">
        <v>0</v>
      </c>
      <c r="AU68" s="34">
        <v>0</v>
      </c>
      <c r="AV68" s="34">
        <v>0</v>
      </c>
      <c r="AW68" s="34">
        <v>0</v>
      </c>
      <c r="AX68" s="35">
        <v>0</v>
      </c>
    </row>
    <row r="69" spans="2:50" outlineLevel="1" x14ac:dyDescent="0.25">
      <c r="B69"/>
      <c r="C69"/>
      <c r="D69"/>
      <c r="E69"/>
      <c r="F69"/>
      <c r="G69"/>
      <c r="H69"/>
      <c r="I69"/>
      <c r="J69"/>
      <c r="L69" s="32">
        <v>2016</v>
      </c>
      <c r="M69" s="25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5">
        <v>0</v>
      </c>
      <c r="V69" s="32">
        <v>2016</v>
      </c>
      <c r="W69" s="25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5">
        <v>0</v>
      </c>
      <c r="AF69" s="32">
        <v>2016</v>
      </c>
      <c r="AG69" s="25">
        <v>0</v>
      </c>
      <c r="AH69" s="34">
        <v>0</v>
      </c>
      <c r="AI69" s="34">
        <v>0</v>
      </c>
      <c r="AJ69" s="34">
        <v>0</v>
      </c>
      <c r="AK69" s="34">
        <v>0</v>
      </c>
      <c r="AL69" s="34">
        <v>0</v>
      </c>
      <c r="AM69" s="34">
        <v>0</v>
      </c>
      <c r="AN69" s="35">
        <v>0</v>
      </c>
      <c r="AP69" s="32">
        <v>2016</v>
      </c>
      <c r="AQ69" s="25">
        <v>0</v>
      </c>
      <c r="AR69" s="34">
        <v>0</v>
      </c>
      <c r="AS69" s="34">
        <v>0</v>
      </c>
      <c r="AT69" s="34">
        <v>0</v>
      </c>
      <c r="AU69" s="34">
        <v>0</v>
      </c>
      <c r="AV69" s="34">
        <v>0</v>
      </c>
      <c r="AW69" s="34">
        <v>0</v>
      </c>
      <c r="AX69" s="35">
        <v>0</v>
      </c>
    </row>
    <row r="70" spans="2:50" outlineLevel="1" x14ac:dyDescent="0.25">
      <c r="L70" s="33">
        <v>2017</v>
      </c>
      <c r="M70" s="25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5">
        <v>0</v>
      </c>
      <c r="V70" s="33">
        <v>2017</v>
      </c>
      <c r="W70" s="25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5">
        <v>0</v>
      </c>
      <c r="AF70" s="33">
        <v>2017</v>
      </c>
      <c r="AG70" s="25">
        <v>0</v>
      </c>
      <c r="AH70" s="34">
        <v>0</v>
      </c>
      <c r="AI70" s="34">
        <v>0</v>
      </c>
      <c r="AJ70" s="34">
        <v>0</v>
      </c>
      <c r="AK70" s="34">
        <v>0</v>
      </c>
      <c r="AL70" s="34">
        <v>0</v>
      </c>
      <c r="AM70" s="34">
        <v>0</v>
      </c>
      <c r="AN70" s="35">
        <v>0</v>
      </c>
      <c r="AP70" s="33">
        <v>2017</v>
      </c>
      <c r="AQ70" s="25">
        <v>0</v>
      </c>
      <c r="AR70" s="34">
        <v>0</v>
      </c>
      <c r="AS70" s="34">
        <v>0</v>
      </c>
      <c r="AT70" s="34">
        <v>0</v>
      </c>
      <c r="AU70" s="34">
        <v>0</v>
      </c>
      <c r="AV70" s="34">
        <v>0</v>
      </c>
      <c r="AW70" s="34">
        <v>0</v>
      </c>
      <c r="AX70" s="35">
        <v>0</v>
      </c>
    </row>
    <row r="71" spans="2:50" outlineLevel="1" x14ac:dyDescent="0.25">
      <c r="L71" s="33">
        <v>2018</v>
      </c>
      <c r="M71" s="25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5">
        <v>0</v>
      </c>
      <c r="V71" s="33">
        <v>2018</v>
      </c>
      <c r="W71" s="25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5">
        <v>0</v>
      </c>
      <c r="AF71" s="33">
        <v>2018</v>
      </c>
      <c r="AG71" s="25">
        <v>0</v>
      </c>
      <c r="AH71" s="34">
        <v>0</v>
      </c>
      <c r="AI71" s="34">
        <v>0</v>
      </c>
      <c r="AJ71" s="34">
        <v>0</v>
      </c>
      <c r="AK71" s="34">
        <v>0</v>
      </c>
      <c r="AL71" s="34">
        <v>0</v>
      </c>
      <c r="AM71" s="34">
        <v>0</v>
      </c>
      <c r="AN71" s="35">
        <v>0</v>
      </c>
      <c r="AP71" s="33">
        <v>2018</v>
      </c>
      <c r="AQ71" s="25">
        <v>0</v>
      </c>
      <c r="AR71" s="34">
        <v>0</v>
      </c>
      <c r="AS71" s="34">
        <v>0</v>
      </c>
      <c r="AT71" s="34">
        <v>0</v>
      </c>
      <c r="AU71" s="34">
        <v>0</v>
      </c>
      <c r="AV71" s="34">
        <v>0</v>
      </c>
      <c r="AW71" s="34">
        <v>0</v>
      </c>
      <c r="AX71" s="35">
        <v>0</v>
      </c>
    </row>
    <row r="72" spans="2:50" outlineLevel="1" x14ac:dyDescent="0.25">
      <c r="L72" s="32">
        <v>2019</v>
      </c>
      <c r="M72" s="25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5">
        <v>0</v>
      </c>
      <c r="V72" s="32">
        <v>2019</v>
      </c>
      <c r="W72" s="25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5">
        <v>0</v>
      </c>
      <c r="AF72" s="32">
        <v>2019</v>
      </c>
      <c r="AG72" s="25">
        <v>0</v>
      </c>
      <c r="AH72" s="34">
        <v>0</v>
      </c>
      <c r="AI72" s="34">
        <v>0</v>
      </c>
      <c r="AJ72" s="34">
        <v>0</v>
      </c>
      <c r="AK72" s="34">
        <v>0</v>
      </c>
      <c r="AL72" s="34">
        <v>0</v>
      </c>
      <c r="AM72" s="34">
        <v>0</v>
      </c>
      <c r="AN72" s="35">
        <v>0</v>
      </c>
      <c r="AP72" s="32">
        <v>2019</v>
      </c>
      <c r="AQ72" s="25">
        <v>0</v>
      </c>
      <c r="AR72" s="34">
        <v>0</v>
      </c>
      <c r="AS72" s="34">
        <v>0</v>
      </c>
      <c r="AT72" s="34">
        <v>0</v>
      </c>
      <c r="AU72" s="34">
        <v>0</v>
      </c>
      <c r="AV72" s="34">
        <v>0</v>
      </c>
      <c r="AW72" s="34">
        <v>0</v>
      </c>
      <c r="AX72" s="35">
        <v>0</v>
      </c>
    </row>
    <row r="73" spans="2:50" outlineLevel="1" x14ac:dyDescent="0.25">
      <c r="L73" s="33">
        <v>2020</v>
      </c>
      <c r="M73" s="25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5">
        <v>0</v>
      </c>
      <c r="V73" s="33">
        <v>2020</v>
      </c>
      <c r="W73" s="25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5">
        <v>0</v>
      </c>
      <c r="AF73" s="33">
        <v>2020</v>
      </c>
      <c r="AG73" s="25">
        <v>0</v>
      </c>
      <c r="AH73" s="34">
        <v>0</v>
      </c>
      <c r="AI73" s="34">
        <v>0</v>
      </c>
      <c r="AJ73" s="34">
        <v>0</v>
      </c>
      <c r="AK73" s="34">
        <v>0</v>
      </c>
      <c r="AL73" s="34">
        <v>0</v>
      </c>
      <c r="AM73" s="34">
        <v>0</v>
      </c>
      <c r="AN73" s="35">
        <v>0</v>
      </c>
      <c r="AP73" s="33">
        <v>2020</v>
      </c>
      <c r="AQ73" s="25">
        <v>0</v>
      </c>
      <c r="AR73" s="34">
        <v>0</v>
      </c>
      <c r="AS73" s="34">
        <v>0</v>
      </c>
      <c r="AT73" s="34">
        <v>0</v>
      </c>
      <c r="AU73" s="34">
        <v>0</v>
      </c>
      <c r="AV73" s="34">
        <v>0</v>
      </c>
      <c r="AW73" s="34">
        <v>0</v>
      </c>
      <c r="AX73" s="35">
        <v>0</v>
      </c>
    </row>
    <row r="74" spans="2:50" outlineLevel="1" x14ac:dyDescent="0.25">
      <c r="L74" s="33">
        <v>2021</v>
      </c>
      <c r="M74" s="25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5">
        <v>0</v>
      </c>
      <c r="V74" s="33">
        <v>2021</v>
      </c>
      <c r="W74" s="25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5">
        <v>0</v>
      </c>
      <c r="AF74" s="33">
        <v>2021</v>
      </c>
      <c r="AG74" s="25">
        <v>0</v>
      </c>
      <c r="AH74" s="34">
        <v>0</v>
      </c>
      <c r="AI74" s="34">
        <v>0</v>
      </c>
      <c r="AJ74" s="34">
        <v>0</v>
      </c>
      <c r="AK74" s="34">
        <v>0</v>
      </c>
      <c r="AL74" s="34">
        <v>0</v>
      </c>
      <c r="AM74" s="34">
        <v>0</v>
      </c>
      <c r="AN74" s="35">
        <v>0</v>
      </c>
      <c r="AP74" s="33">
        <v>2021</v>
      </c>
      <c r="AQ74" s="25">
        <v>0</v>
      </c>
      <c r="AR74" s="34">
        <v>0</v>
      </c>
      <c r="AS74" s="34">
        <v>0</v>
      </c>
      <c r="AT74" s="34">
        <v>0</v>
      </c>
      <c r="AU74" s="34">
        <v>0</v>
      </c>
      <c r="AV74" s="34">
        <v>0</v>
      </c>
      <c r="AW74" s="34">
        <v>0</v>
      </c>
      <c r="AX74" s="35">
        <v>0</v>
      </c>
    </row>
    <row r="75" spans="2:50" outlineLevel="1" x14ac:dyDescent="0.25">
      <c r="L75" s="33">
        <v>2022</v>
      </c>
      <c r="M75" s="25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5">
        <v>0</v>
      </c>
      <c r="V75" s="33">
        <v>2022</v>
      </c>
      <c r="W75" s="25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5">
        <v>0</v>
      </c>
      <c r="AF75" s="33">
        <v>2022</v>
      </c>
      <c r="AG75" s="25">
        <v>0</v>
      </c>
      <c r="AH75" s="34">
        <v>0</v>
      </c>
      <c r="AI75" s="34">
        <v>0</v>
      </c>
      <c r="AJ75" s="34">
        <v>0</v>
      </c>
      <c r="AK75" s="34">
        <v>0</v>
      </c>
      <c r="AL75" s="34">
        <v>0</v>
      </c>
      <c r="AM75" s="34">
        <v>0</v>
      </c>
      <c r="AN75" s="35">
        <v>0</v>
      </c>
      <c r="AP75" s="33">
        <v>2022</v>
      </c>
      <c r="AQ75" s="25">
        <v>0</v>
      </c>
      <c r="AR75" s="34">
        <v>0</v>
      </c>
      <c r="AS75" s="34">
        <v>0</v>
      </c>
      <c r="AT75" s="34">
        <v>0</v>
      </c>
      <c r="AU75" s="34">
        <v>0</v>
      </c>
      <c r="AV75" s="34">
        <v>0</v>
      </c>
      <c r="AW75" s="34">
        <v>0</v>
      </c>
      <c r="AX75" s="35">
        <v>0</v>
      </c>
    </row>
    <row r="76" spans="2:50" outlineLevel="1" x14ac:dyDescent="0.25">
      <c r="L76" s="32">
        <v>2023</v>
      </c>
      <c r="M76" s="25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5">
        <v>0</v>
      </c>
      <c r="V76" s="32">
        <v>2023</v>
      </c>
      <c r="W76" s="25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5">
        <v>0</v>
      </c>
      <c r="AF76" s="32">
        <v>2023</v>
      </c>
      <c r="AG76" s="25">
        <v>0</v>
      </c>
      <c r="AH76" s="34">
        <v>0</v>
      </c>
      <c r="AI76" s="34">
        <v>0</v>
      </c>
      <c r="AJ76" s="34">
        <v>0</v>
      </c>
      <c r="AK76" s="34">
        <v>0</v>
      </c>
      <c r="AL76" s="34">
        <v>0</v>
      </c>
      <c r="AM76" s="34">
        <v>0</v>
      </c>
      <c r="AN76" s="35">
        <v>0</v>
      </c>
      <c r="AP76" s="32">
        <v>2023</v>
      </c>
      <c r="AQ76" s="25">
        <v>0</v>
      </c>
      <c r="AR76" s="34">
        <v>0</v>
      </c>
      <c r="AS76" s="34">
        <v>0</v>
      </c>
      <c r="AT76" s="34">
        <v>0</v>
      </c>
      <c r="AU76" s="34">
        <v>0</v>
      </c>
      <c r="AV76" s="34">
        <v>0</v>
      </c>
      <c r="AW76" s="34">
        <v>0</v>
      </c>
      <c r="AX76" s="35">
        <v>0</v>
      </c>
    </row>
    <row r="77" spans="2:50" outlineLevel="1" x14ac:dyDescent="0.25">
      <c r="L77" s="33">
        <v>2024</v>
      </c>
      <c r="M77" s="25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5">
        <v>0</v>
      </c>
      <c r="V77" s="33">
        <v>2024</v>
      </c>
      <c r="W77" s="25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5">
        <v>0</v>
      </c>
      <c r="AF77" s="33">
        <v>2024</v>
      </c>
      <c r="AG77" s="25">
        <v>0</v>
      </c>
      <c r="AH77" s="34">
        <v>0</v>
      </c>
      <c r="AI77" s="34">
        <v>0</v>
      </c>
      <c r="AJ77" s="34">
        <v>0</v>
      </c>
      <c r="AK77" s="34">
        <v>0</v>
      </c>
      <c r="AL77" s="34">
        <v>0</v>
      </c>
      <c r="AM77" s="34">
        <v>0</v>
      </c>
      <c r="AN77" s="35">
        <v>0</v>
      </c>
      <c r="AP77" s="33">
        <v>2024</v>
      </c>
      <c r="AQ77" s="25">
        <v>0</v>
      </c>
      <c r="AR77" s="34">
        <v>0</v>
      </c>
      <c r="AS77" s="34">
        <v>0</v>
      </c>
      <c r="AT77" s="34">
        <v>0</v>
      </c>
      <c r="AU77" s="34">
        <v>0</v>
      </c>
      <c r="AV77" s="34">
        <v>0</v>
      </c>
      <c r="AW77" s="34">
        <v>0</v>
      </c>
      <c r="AX77" s="35">
        <v>0</v>
      </c>
    </row>
    <row r="78" spans="2:50" outlineLevel="1" x14ac:dyDescent="0.25">
      <c r="L78" s="33">
        <v>2025</v>
      </c>
      <c r="M78" s="25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5">
        <v>0</v>
      </c>
      <c r="V78" s="33">
        <v>2025</v>
      </c>
      <c r="W78" s="25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5">
        <v>0</v>
      </c>
      <c r="AF78" s="33">
        <v>2025</v>
      </c>
      <c r="AG78" s="25">
        <v>0</v>
      </c>
      <c r="AH78" s="34">
        <v>0</v>
      </c>
      <c r="AI78" s="34">
        <v>0</v>
      </c>
      <c r="AJ78" s="34">
        <v>0</v>
      </c>
      <c r="AK78" s="34">
        <v>0</v>
      </c>
      <c r="AL78" s="34">
        <v>0</v>
      </c>
      <c r="AM78" s="34">
        <v>0</v>
      </c>
      <c r="AN78" s="35">
        <v>0</v>
      </c>
      <c r="AP78" s="33">
        <v>2025</v>
      </c>
      <c r="AQ78" s="25">
        <v>0</v>
      </c>
      <c r="AR78" s="34">
        <v>0</v>
      </c>
      <c r="AS78" s="34">
        <v>0</v>
      </c>
      <c r="AT78" s="34">
        <v>0</v>
      </c>
      <c r="AU78" s="34">
        <v>0</v>
      </c>
      <c r="AV78" s="34">
        <v>0</v>
      </c>
      <c r="AW78" s="34">
        <v>0</v>
      </c>
      <c r="AX78" s="35">
        <v>0</v>
      </c>
    </row>
    <row r="79" spans="2:50" outlineLevel="1" x14ac:dyDescent="0.25">
      <c r="L79" s="32">
        <v>2026</v>
      </c>
      <c r="M79" s="25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5">
        <v>0</v>
      </c>
      <c r="V79" s="32">
        <v>2026</v>
      </c>
      <c r="W79" s="25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5">
        <v>0</v>
      </c>
      <c r="AF79" s="32">
        <v>2026</v>
      </c>
      <c r="AG79" s="25">
        <v>0</v>
      </c>
      <c r="AH79" s="34">
        <v>0</v>
      </c>
      <c r="AI79" s="34">
        <v>0</v>
      </c>
      <c r="AJ79" s="34">
        <v>0</v>
      </c>
      <c r="AK79" s="34">
        <v>0</v>
      </c>
      <c r="AL79" s="34">
        <v>0</v>
      </c>
      <c r="AM79" s="34">
        <v>0</v>
      </c>
      <c r="AN79" s="35">
        <v>0</v>
      </c>
      <c r="AP79" s="32">
        <v>2026</v>
      </c>
      <c r="AQ79" s="25">
        <v>0</v>
      </c>
      <c r="AR79" s="34">
        <v>0</v>
      </c>
      <c r="AS79" s="34">
        <v>0</v>
      </c>
      <c r="AT79" s="34">
        <v>0</v>
      </c>
      <c r="AU79" s="34">
        <v>0</v>
      </c>
      <c r="AV79" s="34">
        <v>0</v>
      </c>
      <c r="AW79" s="34">
        <v>0</v>
      </c>
      <c r="AX79" s="35">
        <v>0</v>
      </c>
    </row>
    <row r="80" spans="2:50" outlineLevel="1" x14ac:dyDescent="0.25">
      <c r="L80" s="33">
        <v>2027</v>
      </c>
      <c r="M80" s="65">
        <v>2.7845838015363E-2</v>
      </c>
      <c r="N80" s="67">
        <v>3.1197605038562948E-2</v>
      </c>
      <c r="O80" s="67">
        <v>3.283111619232959E-2</v>
      </c>
      <c r="P80" s="67">
        <v>1.2611483103125654E-2</v>
      </c>
      <c r="Q80" s="67">
        <v>2.108121749851688E-2</v>
      </c>
      <c r="R80" s="67">
        <v>3.7344667381211671E-4</v>
      </c>
      <c r="S80" s="67">
        <v>2.469991804436189E-2</v>
      </c>
      <c r="T80" s="68">
        <v>2.492075176259867E-2</v>
      </c>
      <c r="V80" s="33">
        <v>2027</v>
      </c>
      <c r="W80" s="65">
        <v>2.8881233584818977E-2</v>
      </c>
      <c r="X80" s="67">
        <v>3.2041679723617156E-2</v>
      </c>
      <c r="Y80" s="67">
        <v>3.4861303062226012E-2</v>
      </c>
      <c r="Z80" s="67">
        <v>2.3392423070506041E-2</v>
      </c>
      <c r="AA80" s="67">
        <v>2.6047078863835171E-2</v>
      </c>
      <c r="AB80" s="67">
        <v>1.7406715340563927E-2</v>
      </c>
      <c r="AC80" s="67">
        <v>2.4636992379223344E-2</v>
      </c>
      <c r="AD80" s="68">
        <v>2.6223685448441669E-2</v>
      </c>
      <c r="AF80" s="33">
        <v>2027</v>
      </c>
      <c r="AG80" s="65">
        <v>-1.0555068917047494E-3</v>
      </c>
      <c r="AH80" s="67">
        <v>-8.7363873671419956E-4</v>
      </c>
      <c r="AI80" s="67">
        <v>-2.0490278861948763E-3</v>
      </c>
      <c r="AJ80" s="67">
        <v>-1.0577880072363044E-2</v>
      </c>
      <c r="AK80" s="67">
        <v>-4.9139375419992026E-3</v>
      </c>
      <c r="AL80" s="67">
        <v>-1.6721047075048512E-2</v>
      </c>
      <c r="AM80" s="67">
        <v>3.176185871067716E-5</v>
      </c>
      <c r="AN80" s="68">
        <v>-1.3212206998958198E-3</v>
      </c>
      <c r="AP80" s="33">
        <v>2027</v>
      </c>
      <c r="AQ80" s="65">
        <v>0</v>
      </c>
      <c r="AR80" s="67">
        <v>0</v>
      </c>
      <c r="AS80" s="67">
        <v>0</v>
      </c>
      <c r="AT80" s="67">
        <v>0</v>
      </c>
      <c r="AU80" s="67">
        <v>0</v>
      </c>
      <c r="AV80" s="67">
        <v>0</v>
      </c>
      <c r="AW80" s="67">
        <v>0</v>
      </c>
      <c r="AX80" s="68">
        <v>0</v>
      </c>
    </row>
    <row r="81" spans="2:52" outlineLevel="1" x14ac:dyDescent="0.25">
      <c r="L81" s="33">
        <v>2028</v>
      </c>
      <c r="M81" s="65">
        <v>2.8585654926823523E-2</v>
      </c>
      <c r="N81" s="67">
        <v>2.2152994332701237E-2</v>
      </c>
      <c r="O81" s="67">
        <v>1.7882245716479117E-2</v>
      </c>
      <c r="P81" s="67">
        <v>-2.4441605534804012E-3</v>
      </c>
      <c r="Q81" s="67">
        <v>8.1819742786972682E-3</v>
      </c>
      <c r="R81" s="67">
        <v>-9.3589946798317003E-3</v>
      </c>
      <c r="S81" s="67">
        <v>-5.28049984834289E-3</v>
      </c>
      <c r="T81" s="68">
        <v>2.8497273524447309E-2</v>
      </c>
      <c r="V81" s="33">
        <v>2028</v>
      </c>
      <c r="W81" s="65">
        <v>2.9080180684748047E-2</v>
      </c>
      <c r="X81" s="67">
        <v>2.2960159523706114E-2</v>
      </c>
      <c r="Y81" s="67">
        <v>2.0151028124451686E-2</v>
      </c>
      <c r="Z81" s="67">
        <v>9.2134827121250762E-3</v>
      </c>
      <c r="AA81" s="67">
        <v>1.3494930049515075E-2</v>
      </c>
      <c r="AB81" s="67">
        <v>1.0170688678492468E-2</v>
      </c>
      <c r="AC81" s="67">
        <v>-5.4351393294235217E-3</v>
      </c>
      <c r="AD81" s="68">
        <v>2.9723342085241855E-2</v>
      </c>
      <c r="AF81" s="33">
        <v>2028</v>
      </c>
      <c r="AG81" s="65">
        <v>-1.1383099496843352E-3</v>
      </c>
      <c r="AH81" s="67">
        <v>-9.6778065898994736E-4</v>
      </c>
      <c r="AI81" s="67">
        <v>-2.4330891744344108E-3</v>
      </c>
      <c r="AJ81" s="67">
        <v>-1.1579912647928237E-2</v>
      </c>
      <c r="AK81" s="67">
        <v>-5.3896219171770676E-3</v>
      </c>
      <c r="AL81" s="67">
        <v>-1.9294299735426512E-2</v>
      </c>
      <c r="AM81" s="67">
        <v>-3.7828504324877166E-5</v>
      </c>
      <c r="AN81" s="68">
        <v>-1.3928617315509539E-3</v>
      </c>
      <c r="AP81" s="33">
        <v>2028</v>
      </c>
      <c r="AQ81" s="65">
        <v>6.2045218037432015E-4</v>
      </c>
      <c r="AR81" s="67">
        <v>1.2323316736573275E-4</v>
      </c>
      <c r="AS81" s="67">
        <v>1.408225445853617E-4</v>
      </c>
      <c r="AT81" s="67">
        <v>1.465880659949903E-4</v>
      </c>
      <c r="AU81" s="67">
        <v>1.3424375829096391E-4</v>
      </c>
      <c r="AV81" s="67">
        <v>1.4060901379209234E-4</v>
      </c>
      <c r="AW81" s="67">
        <v>1.6314178728937812E-4</v>
      </c>
      <c r="AX81" s="68">
        <v>1.4955678188677268E-4</v>
      </c>
    </row>
    <row r="82" spans="2:52" outlineLevel="1" x14ac:dyDescent="0.25">
      <c r="L82" s="33">
        <v>2029</v>
      </c>
      <c r="M82" s="65">
        <v>2.4449497978550339E-2</v>
      </c>
      <c r="N82" s="67">
        <v>8.0905539532103443E-3</v>
      </c>
      <c r="O82" s="67">
        <v>-3.1273130288800299E-4</v>
      </c>
      <c r="P82" s="67">
        <v>-1.7821712858275274E-2</v>
      </c>
      <c r="Q82" s="67">
        <v>-7.8361993082830539E-3</v>
      </c>
      <c r="R82" s="67">
        <v>-2.2293131420453638E-2</v>
      </c>
      <c r="S82" s="67">
        <v>-3.2115904915008264E-2</v>
      </c>
      <c r="T82" s="68">
        <v>2.4817846206862226E-2</v>
      </c>
      <c r="V82" s="33">
        <v>2029</v>
      </c>
      <c r="W82" s="65">
        <v>2.5068683481760834E-2</v>
      </c>
      <c r="X82" s="67">
        <v>8.9540378903694151E-3</v>
      </c>
      <c r="Y82" s="67">
        <v>2.2802870298814781E-3</v>
      </c>
      <c r="Z82" s="67">
        <v>-5.1640693760183209E-3</v>
      </c>
      <c r="AA82" s="67">
        <v>-2.1949593121847188E-3</v>
      </c>
      <c r="AB82" s="67">
        <v>-3.1820948337402122E-4</v>
      </c>
      <c r="AC82" s="67">
        <v>-3.2257877822532977E-2</v>
      </c>
      <c r="AD82" s="68">
        <v>2.6126157015979867E-2</v>
      </c>
      <c r="AF82" s="33">
        <v>2029</v>
      </c>
      <c r="AG82" s="65">
        <v>-1.2132973599701113E-3</v>
      </c>
      <c r="AH82" s="67">
        <v>-1.0371420530314035E-3</v>
      </c>
      <c r="AI82" s="67">
        <v>-2.7678532992819749E-3</v>
      </c>
      <c r="AJ82" s="67">
        <v>-1.256983243377463E-2</v>
      </c>
      <c r="AK82" s="67">
        <v>-5.7219661089863427E-3</v>
      </c>
      <c r="AL82" s="67">
        <v>-2.1693774147138023E-2</v>
      </c>
      <c r="AM82" s="67">
        <v>-5.4738424088651705E-5</v>
      </c>
      <c r="AN82" s="68">
        <v>-1.4803983092266382E-3</v>
      </c>
      <c r="AP82" s="33">
        <v>2029</v>
      </c>
      <c r="AQ82" s="65">
        <v>5.6781133318617449E-4</v>
      </c>
      <c r="AR82" s="67">
        <v>1.3033393530337278E-4</v>
      </c>
      <c r="AS82" s="67">
        <v>1.485957828213369E-4</v>
      </c>
      <c r="AT82" s="67">
        <v>1.5317499711264837E-4</v>
      </c>
      <c r="AU82" s="67">
        <v>1.4045578727772678E-4</v>
      </c>
      <c r="AV82" s="67">
        <v>1.4680114933662836E-4</v>
      </c>
      <c r="AW82" s="67">
        <v>1.6417965458548345E-4</v>
      </c>
      <c r="AX82" s="68">
        <v>1.5830355974499888E-4</v>
      </c>
    </row>
    <row r="83" spans="2:52" outlineLevel="1" x14ac:dyDescent="0.25">
      <c r="L83" s="32">
        <v>2030</v>
      </c>
      <c r="M83" s="65">
        <v>1.0941600987004918E-2</v>
      </c>
      <c r="N83" s="67">
        <v>-7.6580629066175243E-3</v>
      </c>
      <c r="O83" s="67">
        <v>-1.9777180800714667E-2</v>
      </c>
      <c r="P83" s="67">
        <v>-3.8408183076603652E-2</v>
      </c>
      <c r="Q83" s="67">
        <v>-2.6809428289866655E-2</v>
      </c>
      <c r="R83" s="67">
        <v>-4.2267361356769118E-2</v>
      </c>
      <c r="S83" s="67">
        <v>-6.3733385517736996E-2</v>
      </c>
      <c r="T83" s="68">
        <v>1.3016346517491728E-2</v>
      </c>
      <c r="V83" s="32">
        <v>2030</v>
      </c>
      <c r="W83" s="65">
        <v>1.1741324743702375E-2</v>
      </c>
      <c r="X83" s="67">
        <v>-6.7108158752248182E-3</v>
      </c>
      <c r="Y83" s="67">
        <v>-1.6858002274148687E-2</v>
      </c>
      <c r="Z83" s="67">
        <v>-2.4848190435986406E-2</v>
      </c>
      <c r="AA83" s="67">
        <v>-2.0862195929757132E-2</v>
      </c>
      <c r="AB83" s="67">
        <v>-1.8077992732128401E-2</v>
      </c>
      <c r="AC83" s="67">
        <v>-6.3810694145248648E-2</v>
      </c>
      <c r="AD83" s="68">
        <v>1.443734975186306E-2</v>
      </c>
      <c r="AF83" s="32">
        <v>2030</v>
      </c>
      <c r="AG83" s="65">
        <v>-1.2763274805192015E-3</v>
      </c>
      <c r="AH83" s="67">
        <v>-1.0934933925283996E-3</v>
      </c>
      <c r="AI83" s="67">
        <v>-3.0589047821103499E-3</v>
      </c>
      <c r="AJ83" s="67">
        <v>-1.3415463453004706E-2</v>
      </c>
      <c r="AK83" s="67">
        <v>-5.9867366790478105E-3</v>
      </c>
      <c r="AL83" s="67">
        <v>-2.38180905456713E-2</v>
      </c>
      <c r="AM83" s="67">
        <v>-7.0042649032653337E-5</v>
      </c>
      <c r="AN83" s="68">
        <v>-1.5514537096523728E-3</v>
      </c>
      <c r="AP83" s="32">
        <v>2030</v>
      </c>
      <c r="AQ83" s="65">
        <v>4.4692626287035075E-4</v>
      </c>
      <c r="AR83" s="67">
        <v>9.9072435065794551E-5</v>
      </c>
      <c r="AS83" s="67">
        <v>1.1254514847913732E-4</v>
      </c>
      <c r="AT83" s="67">
        <v>1.1193352552063551E-4</v>
      </c>
      <c r="AU83" s="67">
        <v>1.0192224169069952E-4</v>
      </c>
      <c r="AV83" s="67">
        <v>1.0560072937493281E-4</v>
      </c>
      <c r="AW83" s="67">
        <v>1.094746559733295E-4</v>
      </c>
      <c r="AX83" s="68">
        <v>1.2300957745847718E-4</v>
      </c>
    </row>
    <row r="84" spans="2:52" outlineLevel="1" x14ac:dyDescent="0.25">
      <c r="L84" s="33">
        <v>2031</v>
      </c>
      <c r="M84" s="65">
        <v>2.6903161940166065E-3</v>
      </c>
      <c r="N84" s="67">
        <v>-1.7570502619155048E-2</v>
      </c>
      <c r="O84" s="67">
        <v>-3.1991119328160456E-2</v>
      </c>
      <c r="P84" s="67">
        <v>-5.1591815895399407E-2</v>
      </c>
      <c r="Q84" s="67">
        <v>-3.8464285105568319E-2</v>
      </c>
      <c r="R84" s="67">
        <v>-5.4435384219767347E-2</v>
      </c>
      <c r="S84" s="67">
        <v>-8.4888085458304507E-2</v>
      </c>
      <c r="T84" s="68">
        <v>7.3666908545890752E-3</v>
      </c>
      <c r="V84" s="33">
        <v>2031</v>
      </c>
      <c r="W84" s="65">
        <v>3.6900015382754781E-3</v>
      </c>
      <c r="X84" s="67">
        <v>-1.6543800748333282E-2</v>
      </c>
      <c r="Y84" s="67">
        <v>-2.8752837528467579E-2</v>
      </c>
      <c r="Z84" s="67">
        <v>-3.7131299423333375E-2</v>
      </c>
      <c r="AA84" s="67">
        <v>-3.2215350859123193E-2</v>
      </c>
      <c r="AB84" s="67">
        <v>-2.8040764638358473E-2</v>
      </c>
      <c r="AC84" s="67">
        <v>-8.4906548291111772E-2</v>
      </c>
      <c r="AD84" s="68">
        <v>8.8908020346221139E-3</v>
      </c>
      <c r="AF84" s="33">
        <v>2031</v>
      </c>
      <c r="AG84" s="65">
        <v>-1.3422672784826339E-3</v>
      </c>
      <c r="AH84" s="67">
        <v>-1.152339867091734E-3</v>
      </c>
      <c r="AI84" s="67">
        <v>-3.3508942158885224E-3</v>
      </c>
      <c r="AJ84" s="67">
        <v>-1.4266095407985735E-2</v>
      </c>
      <c r="AK84" s="67">
        <v>-6.2558671141446087E-3</v>
      </c>
      <c r="AL84" s="67">
        <v>-2.5939277068916744E-2</v>
      </c>
      <c r="AM84" s="67">
        <v>-9.3677495040633829E-5</v>
      </c>
      <c r="AN84" s="68">
        <v>-1.6203834113528437E-3</v>
      </c>
      <c r="AP84" s="33">
        <v>2031</v>
      </c>
      <c r="AQ84" s="65">
        <v>3.0929189841244487E-4</v>
      </c>
      <c r="AR84" s="67">
        <v>7.4450444922824488E-5</v>
      </c>
      <c r="AS84" s="67">
        <v>8.4517336583767033E-5</v>
      </c>
      <c r="AT84" s="67">
        <v>8.042593653412311E-5</v>
      </c>
      <c r="AU84" s="67">
        <v>7.2516673907063733E-5</v>
      </c>
      <c r="AV84" s="67">
        <v>7.4701494532813939E-5</v>
      </c>
      <c r="AW84" s="67">
        <v>6.8338797998279688E-5</v>
      </c>
      <c r="AX84" s="68">
        <v>9.4633478949113226E-5</v>
      </c>
    </row>
    <row r="85" spans="2:52" outlineLevel="1" x14ac:dyDescent="0.25">
      <c r="L85" s="33">
        <v>2032</v>
      </c>
      <c r="M85" s="65">
        <v>-2.71480148075679E-2</v>
      </c>
      <c r="N85" s="67">
        <v>-4.298556235886053E-2</v>
      </c>
      <c r="O85" s="67">
        <v>-5.8585895787285902E-2</v>
      </c>
      <c r="P85" s="67">
        <v>-6.0349468832662012E-2</v>
      </c>
      <c r="Q85" s="67">
        <v>-5.6124580424902648E-2</v>
      </c>
      <c r="R85" s="67">
        <v>-4.6251643602793102E-2</v>
      </c>
      <c r="S85" s="67">
        <v>-0.11936341401410411</v>
      </c>
      <c r="T85" s="68">
        <v>-1.2345439400745839E-2</v>
      </c>
      <c r="V85" s="33">
        <v>2032</v>
      </c>
      <c r="W85" s="65">
        <v>-2.6966902953064253E-2</v>
      </c>
      <c r="X85" s="67">
        <v>-4.2983963944020154E-2</v>
      </c>
      <c r="Y85" s="67">
        <v>-5.8583547658990209E-2</v>
      </c>
      <c r="Z85" s="67">
        <v>-6.033876649666936E-2</v>
      </c>
      <c r="AA85" s="67">
        <v>-5.6115100828615705E-2</v>
      </c>
      <c r="AB85" s="67">
        <v>-4.6236865990569309E-2</v>
      </c>
      <c r="AC85" s="67">
        <v>-0.11933190166350194</v>
      </c>
      <c r="AD85" s="68">
        <v>-1.2348187001575917E-2</v>
      </c>
      <c r="AF85" s="33">
        <v>2032</v>
      </c>
      <c r="AG85" s="65">
        <v>0</v>
      </c>
      <c r="AH85" s="67">
        <v>0</v>
      </c>
      <c r="AI85" s="67">
        <v>0</v>
      </c>
      <c r="AJ85" s="67">
        <v>0</v>
      </c>
      <c r="AK85" s="67">
        <v>0</v>
      </c>
      <c r="AL85" s="67">
        <v>0</v>
      </c>
      <c r="AM85" s="67">
        <v>0</v>
      </c>
      <c r="AN85" s="68">
        <v>0</v>
      </c>
      <c r="AP85" s="33">
        <v>2032</v>
      </c>
      <c r="AQ85" s="65">
        <v>-1.8214789822923461E-4</v>
      </c>
      <c r="AR85" s="67">
        <v>-2.1365035429710133E-7</v>
      </c>
      <c r="AS85" s="67">
        <v>-5.6318821450851431E-7</v>
      </c>
      <c r="AT85" s="67">
        <v>-9.000996786578952E-6</v>
      </c>
      <c r="AU85" s="67">
        <v>-8.1374804075107221E-6</v>
      </c>
      <c r="AV85" s="67">
        <v>-1.254626140179127E-5</v>
      </c>
      <c r="AW85" s="67">
        <v>-3.1787142474537511E-5</v>
      </c>
      <c r="AX85" s="68">
        <v>4.3714057726962352E-6</v>
      </c>
    </row>
    <row r="86" spans="2:52" outlineLevel="1" x14ac:dyDescent="0.25">
      <c r="L86" s="33">
        <v>2033</v>
      </c>
      <c r="M86" s="65">
        <v>-2.9452508023015023E-2</v>
      </c>
      <c r="N86" s="67">
        <v>-4.4860040426557113E-2</v>
      </c>
      <c r="O86" s="67">
        <v>-6.0920794478200868E-2</v>
      </c>
      <c r="P86" s="67">
        <v>-6.3511765658197494E-2</v>
      </c>
      <c r="Q86" s="67">
        <v>-5.8830688676012266E-2</v>
      </c>
      <c r="R86" s="67">
        <v>-4.9238989034224523E-2</v>
      </c>
      <c r="S86" s="67">
        <v>-0.12303228034423097</v>
      </c>
      <c r="T86" s="68">
        <v>-1.5125679472548836E-2</v>
      </c>
      <c r="V86" s="33">
        <v>2033</v>
      </c>
      <c r="W86" s="65">
        <v>-2.9261638738881324E-2</v>
      </c>
      <c r="X86" s="67">
        <v>-4.4847626738812929E-2</v>
      </c>
      <c r="Y86" s="67">
        <v>-6.0906819123735523E-2</v>
      </c>
      <c r="Z86" s="67">
        <v>-6.3487543926454282E-2</v>
      </c>
      <c r="AA86" s="67">
        <v>-5.8808504413579543E-2</v>
      </c>
      <c r="AB86" s="67">
        <v>-4.9210376810217338E-2</v>
      </c>
      <c r="AC86" s="67">
        <v>-0.12298661818758727</v>
      </c>
      <c r="AD86" s="68">
        <v>-1.5115630516830292E-2</v>
      </c>
      <c r="AF86" s="33">
        <v>2033</v>
      </c>
      <c r="AG86" s="65">
        <v>0</v>
      </c>
      <c r="AH86" s="67">
        <v>0</v>
      </c>
      <c r="AI86" s="67">
        <v>0</v>
      </c>
      <c r="AJ86" s="67">
        <v>0</v>
      </c>
      <c r="AK86" s="67">
        <v>0</v>
      </c>
      <c r="AL86" s="67">
        <v>0</v>
      </c>
      <c r="AM86" s="67">
        <v>0</v>
      </c>
      <c r="AN86" s="68">
        <v>0</v>
      </c>
      <c r="AP86" s="33">
        <v>2033</v>
      </c>
      <c r="AQ86" s="65">
        <v>-1.920820546078561E-4</v>
      </c>
      <c r="AR86" s="67">
        <v>-1.0657836096439333E-5</v>
      </c>
      <c r="AS86" s="67">
        <v>-1.1921195172903687E-5</v>
      </c>
      <c r="AT86" s="67">
        <v>-2.2181827755152206E-5</v>
      </c>
      <c r="AU86" s="67">
        <v>-2.0522131967459778E-5</v>
      </c>
      <c r="AV86" s="67">
        <v>-2.5794616308361107E-5</v>
      </c>
      <c r="AW86" s="67">
        <v>-4.6438485283850639E-5</v>
      </c>
      <c r="AX86" s="68">
        <v>-7.5312995602150323E-6</v>
      </c>
    </row>
    <row r="87" spans="2:52" outlineLevel="1" x14ac:dyDescent="0.25">
      <c r="L87" s="32">
        <v>2034</v>
      </c>
      <c r="M87" s="65">
        <v>-2.6999637940181342E-2</v>
      </c>
      <c r="N87" s="67">
        <v>-4.1850272492993668E-2</v>
      </c>
      <c r="O87" s="67">
        <v>-5.7692021265825288E-2</v>
      </c>
      <c r="P87" s="67">
        <v>-6.0796928408535345E-2</v>
      </c>
      <c r="Q87" s="67">
        <v>-5.596626472097721E-2</v>
      </c>
      <c r="R87" s="67">
        <v>-4.6091531643265848E-2</v>
      </c>
      <c r="S87" s="67">
        <v>-0.11028268786733209</v>
      </c>
      <c r="T87" s="68">
        <v>-1.2386090064189559E-2</v>
      </c>
      <c r="V87" s="32">
        <v>2034</v>
      </c>
      <c r="W87" s="65">
        <v>-2.6817412129145679E-2</v>
      </c>
      <c r="X87" s="67">
        <v>-4.1845833258846832E-2</v>
      </c>
      <c r="Y87" s="67">
        <v>-5.768755190860253E-2</v>
      </c>
      <c r="Z87" s="67">
        <v>-6.0783151838712191E-2</v>
      </c>
      <c r="AA87" s="67">
        <v>-5.5953783470905738E-2</v>
      </c>
      <c r="AB87" s="67">
        <v>-4.60738031565191E-2</v>
      </c>
      <c r="AC87" s="67">
        <v>-0.11024875703399017</v>
      </c>
      <c r="AD87" s="68">
        <v>-1.2385385322855713E-2</v>
      </c>
      <c r="AF87" s="32">
        <v>2034</v>
      </c>
      <c r="AG87" s="65">
        <v>0</v>
      </c>
      <c r="AH87" s="67">
        <v>0</v>
      </c>
      <c r="AI87" s="67">
        <v>0</v>
      </c>
      <c r="AJ87" s="67">
        <v>0</v>
      </c>
      <c r="AK87" s="67">
        <v>0</v>
      </c>
      <c r="AL87" s="67">
        <v>0</v>
      </c>
      <c r="AM87" s="67">
        <v>0</v>
      </c>
      <c r="AN87" s="68">
        <v>0</v>
      </c>
      <c r="AP87" s="32">
        <v>2034</v>
      </c>
      <c r="AQ87" s="65">
        <v>-1.8325534103158514E-4</v>
      </c>
      <c r="AR87" s="67">
        <v>-3.0319073250906214E-6</v>
      </c>
      <c r="AS87" s="67">
        <v>-2.7721152017212702E-6</v>
      </c>
      <c r="AT87" s="67">
        <v>-1.2113900687782397E-5</v>
      </c>
      <c r="AU87" s="67">
        <v>-1.1144730203027642E-5</v>
      </c>
      <c r="AV87" s="67">
        <v>-1.5494216394906779E-5</v>
      </c>
      <c r="AW87" s="67">
        <v>-3.4018195693819031E-5</v>
      </c>
      <c r="AX87" s="68">
        <v>1.0471259030975233E-6</v>
      </c>
    </row>
    <row r="88" spans="2:52" outlineLevel="1" x14ac:dyDescent="0.25">
      <c r="L88" s="33">
        <v>2035</v>
      </c>
      <c r="M88" s="65">
        <v>-2.6290136492010285E-2</v>
      </c>
      <c r="N88" s="67">
        <v>-4.0618013443342371E-2</v>
      </c>
      <c r="O88" s="67">
        <v>-5.6304941296072553E-2</v>
      </c>
      <c r="P88" s="67">
        <v>-6.0521801085640647E-2</v>
      </c>
      <c r="Q88" s="67">
        <v>-5.5368715108314093E-2</v>
      </c>
      <c r="R88" s="67">
        <v>-4.5425754034471133E-2</v>
      </c>
      <c r="S88" s="67">
        <v>-6.7919797191378528E-2</v>
      </c>
      <c r="T88" s="68">
        <v>-1.1647071991538915E-2</v>
      </c>
      <c r="V88" s="33">
        <v>2035</v>
      </c>
      <c r="W88" s="65">
        <v>-2.6107349006501024E-2</v>
      </c>
      <c r="X88" s="67">
        <v>-4.0611080948038447E-2</v>
      </c>
      <c r="Y88" s="67">
        <v>-5.6298439003217959E-2</v>
      </c>
      <c r="Z88" s="67">
        <v>-6.0505547318439934E-2</v>
      </c>
      <c r="AA88" s="67">
        <v>-5.5353849837867064E-2</v>
      </c>
      <c r="AB88" s="67">
        <v>-4.5405600863265838E-2</v>
      </c>
      <c r="AC88" s="67">
        <v>-6.7882272131662758E-2</v>
      </c>
      <c r="AD88" s="68">
        <v>-1.1643678315307993E-2</v>
      </c>
      <c r="AF88" s="33">
        <v>2035</v>
      </c>
      <c r="AG88" s="65">
        <v>0</v>
      </c>
      <c r="AH88" s="67">
        <v>0</v>
      </c>
      <c r="AI88" s="67">
        <v>0</v>
      </c>
      <c r="AJ88" s="67">
        <v>0</v>
      </c>
      <c r="AK88" s="67">
        <v>0</v>
      </c>
      <c r="AL88" s="67">
        <v>0</v>
      </c>
      <c r="AM88" s="67">
        <v>0</v>
      </c>
      <c r="AN88" s="68">
        <v>0</v>
      </c>
      <c r="AP88" s="33">
        <v>2035</v>
      </c>
      <c r="AQ88" s="65">
        <v>-1.8378170033850338E-4</v>
      </c>
      <c r="AR88" s="67">
        <v>-5.6681318203466446E-6</v>
      </c>
      <c r="AS88" s="67">
        <v>-5.0416854852075588E-6</v>
      </c>
      <c r="AT88" s="67">
        <v>-1.4845660962770069E-5</v>
      </c>
      <c r="AU88" s="67">
        <v>-1.3750383171085012E-5</v>
      </c>
      <c r="AV88" s="67">
        <v>-1.8138797399869233E-5</v>
      </c>
      <c r="AW88" s="67">
        <v>-3.6306915943695728E-5</v>
      </c>
      <c r="AX88" s="68">
        <v>-1.7182680749350254E-6</v>
      </c>
    </row>
    <row r="89" spans="2:52" outlineLevel="1" x14ac:dyDescent="0.25">
      <c r="L89" s="33">
        <v>2036</v>
      </c>
      <c r="M89" s="65">
        <v>-2.4065876129824693E-2</v>
      </c>
      <c r="N89" s="67">
        <v>-3.7868682001922171E-2</v>
      </c>
      <c r="O89" s="67">
        <v>-5.2997095493347413E-2</v>
      </c>
      <c r="P89" s="67">
        <v>-5.8442877245353908E-2</v>
      </c>
      <c r="Q89" s="67">
        <v>-5.3086818188846974E-2</v>
      </c>
      <c r="R89" s="67">
        <v>-4.2861281626029757E-2</v>
      </c>
      <c r="S89" s="67">
        <v>-3.7776910942670661E-2</v>
      </c>
      <c r="T89" s="68">
        <v>-9.1401484544664235E-3</v>
      </c>
      <c r="V89" s="33">
        <v>2036</v>
      </c>
      <c r="W89" s="65">
        <v>-2.3891606412677846E-2</v>
      </c>
      <c r="X89" s="67">
        <v>-3.7867493600048485E-2</v>
      </c>
      <c r="Y89" s="67">
        <v>-5.2997588255170758E-2</v>
      </c>
      <c r="Z89" s="67">
        <v>-5.843466549051668E-2</v>
      </c>
      <c r="AA89" s="67">
        <v>-5.3079450756168045E-2</v>
      </c>
      <c r="AB89" s="67">
        <v>-4.2849569313223035E-2</v>
      </c>
      <c r="AC89" s="67">
        <v>-3.7748743530068074E-2</v>
      </c>
      <c r="AD89" s="68">
        <v>-9.1438124760784278E-3</v>
      </c>
      <c r="AF89" s="33">
        <v>2036</v>
      </c>
      <c r="AG89" s="65">
        <v>0</v>
      </c>
      <c r="AH89" s="67">
        <v>0</v>
      </c>
      <c r="AI89" s="67">
        <v>0</v>
      </c>
      <c r="AJ89" s="67">
        <v>0</v>
      </c>
      <c r="AK89" s="67">
        <v>0</v>
      </c>
      <c r="AL89" s="67">
        <v>0</v>
      </c>
      <c r="AM89" s="67">
        <v>0</v>
      </c>
      <c r="AN89" s="68">
        <v>0</v>
      </c>
      <c r="AP89" s="33">
        <v>2036</v>
      </c>
      <c r="AQ89" s="65">
        <v>-1.750776648488106E-4</v>
      </c>
      <c r="AR89" s="67">
        <v>-2.2921438991296839E-7</v>
      </c>
      <c r="AS89" s="67">
        <v>1.64088549192698E-6</v>
      </c>
      <c r="AT89" s="67">
        <v>-7.1387597363470334E-6</v>
      </c>
      <c r="AU89" s="67">
        <v>-6.5518344412041074E-6</v>
      </c>
      <c r="AV89" s="67">
        <v>-1.0204652837519923E-5</v>
      </c>
      <c r="AW89" s="67">
        <v>-2.6498207768788085E-5</v>
      </c>
      <c r="AX89" s="68">
        <v>4.7376823255618206E-6</v>
      </c>
    </row>
    <row r="90" spans="2:52" outlineLevel="1" x14ac:dyDescent="0.25">
      <c r="L90" s="33">
        <v>2037</v>
      </c>
      <c r="M90" s="65">
        <v>-2.4678763244593838E-2</v>
      </c>
      <c r="N90" s="67">
        <v>-3.8089171397351795E-2</v>
      </c>
      <c r="O90" s="67">
        <v>-5.3003766918017781E-2</v>
      </c>
      <c r="P90" s="67">
        <v>-5.9861613501768329E-2</v>
      </c>
      <c r="Q90" s="67">
        <v>-5.4094853306683399E-2</v>
      </c>
      <c r="R90" s="67">
        <v>-3.1571127899315266E-2</v>
      </c>
      <c r="S90" s="67">
        <v>-2.2088153529001175E-2</v>
      </c>
      <c r="T90" s="68">
        <v>-9.6827321747315898E-3</v>
      </c>
      <c r="V90" s="33">
        <v>2037</v>
      </c>
      <c r="W90" s="65">
        <v>-2.4499924293171826E-2</v>
      </c>
      <c r="X90" s="67">
        <v>-3.8080439391450116E-2</v>
      </c>
      <c r="Y90" s="67">
        <v>-5.2996746676599926E-2</v>
      </c>
      <c r="Z90" s="67">
        <v>-5.984487120129256E-2</v>
      </c>
      <c r="AA90" s="67">
        <v>-5.4079417380229144E-2</v>
      </c>
      <c r="AB90" s="67">
        <v>-3.1550482908416666E-2</v>
      </c>
      <c r="AC90" s="67">
        <v>-2.2050114414296274E-2</v>
      </c>
      <c r="AD90" s="68">
        <v>-9.6780932836200151E-3</v>
      </c>
      <c r="AF90" s="33">
        <v>2037</v>
      </c>
      <c r="AG90" s="65">
        <v>0</v>
      </c>
      <c r="AH90" s="67">
        <v>0</v>
      </c>
      <c r="AI90" s="67">
        <v>0</v>
      </c>
      <c r="AJ90" s="67">
        <v>0</v>
      </c>
      <c r="AK90" s="67">
        <v>0</v>
      </c>
      <c r="AL90" s="67">
        <v>0</v>
      </c>
      <c r="AM90" s="67">
        <v>0</v>
      </c>
      <c r="AN90" s="68">
        <v>0</v>
      </c>
      <c r="AP90" s="33">
        <v>2037</v>
      </c>
      <c r="AQ90" s="65">
        <v>-1.7969007946339044E-4</v>
      </c>
      <c r="AR90" s="67">
        <v>-7.7156819990875647E-6</v>
      </c>
      <c r="AS90" s="67">
        <v>-5.9358138296827789E-6</v>
      </c>
      <c r="AT90" s="67">
        <v>-1.577303303157418E-5</v>
      </c>
      <c r="AU90" s="67">
        <v>-1.4695449763402202E-5</v>
      </c>
      <c r="AV90" s="67">
        <v>-1.8878297271429645E-5</v>
      </c>
      <c r="AW90" s="67">
        <v>-3.5599831177401953E-5</v>
      </c>
      <c r="AX90" s="68">
        <v>-3.2229475088740855E-6</v>
      </c>
    </row>
    <row r="91" spans="2:52" outlineLevel="1" x14ac:dyDescent="0.25">
      <c r="L91" s="32">
        <v>2038</v>
      </c>
      <c r="M91" s="65">
        <v>-2.3332204270905543E-2</v>
      </c>
      <c r="N91" s="67">
        <v>-3.7465965358887465E-2</v>
      </c>
      <c r="O91" s="67">
        <v>-5.2014073998414734E-2</v>
      </c>
      <c r="P91" s="67">
        <v>-6.02349603728769E-2</v>
      </c>
      <c r="Q91" s="67">
        <v>-5.4129363944665387E-2</v>
      </c>
      <c r="R91" s="67">
        <v>-1.8419812333084651E-2</v>
      </c>
      <c r="S91" s="67">
        <v>-1.0730334103766559E-2</v>
      </c>
      <c r="T91" s="68">
        <v>-9.633545001781707E-3</v>
      </c>
      <c r="V91" s="32">
        <v>2038</v>
      </c>
      <c r="W91" s="65">
        <v>-2.31522154520164E-2</v>
      </c>
      <c r="X91" s="67">
        <v>-3.7453103550513567E-2</v>
      </c>
      <c r="Y91" s="67">
        <v>-5.200321811883879E-2</v>
      </c>
      <c r="Z91" s="67">
        <v>-6.0214076470624045E-2</v>
      </c>
      <c r="AA91" s="67">
        <v>-5.4109974715092601E-2</v>
      </c>
      <c r="AB91" s="67">
        <v>-1.8394637344206766E-2</v>
      </c>
      <c r="AC91" s="67">
        <v>-1.0687742020146995E-2</v>
      </c>
      <c r="AD91" s="68">
        <v>-9.6246655418429361E-3</v>
      </c>
      <c r="AF91" s="32">
        <v>2038</v>
      </c>
      <c r="AG91" s="65">
        <v>0</v>
      </c>
      <c r="AH91" s="67">
        <v>0</v>
      </c>
      <c r="AI91" s="67">
        <v>0</v>
      </c>
      <c r="AJ91" s="67">
        <v>0</v>
      </c>
      <c r="AK91" s="67">
        <v>0</v>
      </c>
      <c r="AL91" s="67">
        <v>0</v>
      </c>
      <c r="AM91" s="67">
        <v>0</v>
      </c>
      <c r="AN91" s="68">
        <v>0</v>
      </c>
      <c r="AP91" s="32">
        <v>2038</v>
      </c>
      <c r="AQ91" s="65">
        <v>-1.8079049908759082E-4</v>
      </c>
      <c r="AR91" s="67">
        <v>-1.1917497101721075E-5</v>
      </c>
      <c r="AS91" s="67">
        <v>-9.9261250129378809E-6</v>
      </c>
      <c r="AT91" s="67">
        <v>-2.0137476884451999E-5</v>
      </c>
      <c r="AU91" s="67">
        <v>-1.8834217783259E-5</v>
      </c>
      <c r="AV91" s="67">
        <v>-2.3222673587453002E-5</v>
      </c>
      <c r="AW91" s="67">
        <v>-3.9759867455080311E-5</v>
      </c>
      <c r="AX91" s="68">
        <v>-7.4254975845899907E-6</v>
      </c>
    </row>
    <row r="92" spans="2:52" outlineLevel="1" x14ac:dyDescent="0.25">
      <c r="L92" s="33">
        <v>2039</v>
      </c>
      <c r="M92" s="65">
        <v>-2.0393800353838532E-2</v>
      </c>
      <c r="N92" s="67">
        <v>-3.6095777235432225E-2</v>
      </c>
      <c r="O92" s="67">
        <v>-5.0245075384945048E-2</v>
      </c>
      <c r="P92" s="67">
        <v>-5.9672312942807282E-2</v>
      </c>
      <c r="Q92" s="67">
        <v>-5.3269413571464863E-2</v>
      </c>
      <c r="R92" s="67">
        <v>-1.1880393505199316E-2</v>
      </c>
      <c r="S92" s="67">
        <v>-9.5590960180745865E-3</v>
      </c>
      <c r="T92" s="68">
        <v>-8.3589594062802863E-3</v>
      </c>
      <c r="V92" s="33">
        <v>2039</v>
      </c>
      <c r="W92" s="65">
        <v>-2.0217103231018441E-2</v>
      </c>
      <c r="X92" s="67">
        <v>-3.6083724738409484E-2</v>
      </c>
      <c r="Y92" s="67">
        <v>-5.0235582668058498E-2</v>
      </c>
      <c r="Z92" s="67">
        <v>-5.9653200804648865E-2</v>
      </c>
      <c r="AA92" s="67">
        <v>-5.3251642831163792E-2</v>
      </c>
      <c r="AB92" s="67">
        <v>-1.1857094272817781E-2</v>
      </c>
      <c r="AC92" s="67">
        <v>-9.519493313715377E-3</v>
      </c>
      <c r="AD92" s="68">
        <v>-8.3513632623223311E-3</v>
      </c>
      <c r="AF92" s="33">
        <v>2039</v>
      </c>
      <c r="AG92" s="65">
        <v>0</v>
      </c>
      <c r="AH92" s="67">
        <v>0</v>
      </c>
      <c r="AI92" s="67">
        <v>0</v>
      </c>
      <c r="AJ92" s="67">
        <v>0</v>
      </c>
      <c r="AK92" s="67">
        <v>0</v>
      </c>
      <c r="AL92" s="67">
        <v>0</v>
      </c>
      <c r="AM92" s="67">
        <v>0</v>
      </c>
      <c r="AN92" s="68">
        <v>0</v>
      </c>
      <c r="AP92" s="33">
        <v>2039</v>
      </c>
      <c r="AQ92" s="65">
        <v>-1.7737336926670899E-4</v>
      </c>
      <c r="AR92" s="67">
        <v>-1.1240441691984238E-5</v>
      </c>
      <c r="AS92" s="67">
        <v>-8.7134644214392765E-6</v>
      </c>
      <c r="AT92" s="67">
        <v>-1.8555896304728314E-5</v>
      </c>
      <c r="AU92" s="67">
        <v>-1.7378090817921077E-5</v>
      </c>
      <c r="AV92" s="67">
        <v>-2.1518416393084827E-5</v>
      </c>
      <c r="AW92" s="67">
        <v>-3.7163616167457114E-5</v>
      </c>
      <c r="AX92" s="68">
        <v>-6.3496998804479787E-6</v>
      </c>
      <c r="AY92" s="36"/>
      <c r="AZ92" s="36"/>
    </row>
    <row r="93" spans="2:52" outlineLevel="1" x14ac:dyDescent="0.25">
      <c r="B93" s="36"/>
      <c r="C93" s="36"/>
      <c r="D93" s="36"/>
      <c r="E93" s="36"/>
      <c r="F93" s="36"/>
      <c r="G93" s="36"/>
      <c r="H93" s="36"/>
      <c r="I93" s="36"/>
      <c r="L93" s="33">
        <v>2040</v>
      </c>
      <c r="M93" s="65">
        <v>-1.5814370962820234E-2</v>
      </c>
      <c r="N93" s="67">
        <v>-3.4172235993896849E-2</v>
      </c>
      <c r="O93" s="67">
        <v>-4.7935906833202591E-2</v>
      </c>
      <c r="P93" s="67">
        <v>-4.7162032582305113E-2</v>
      </c>
      <c r="Q93" s="67">
        <v>-5.1864940430834894E-2</v>
      </c>
      <c r="R93" s="67">
        <v>-6.5749970826607385E-3</v>
      </c>
      <c r="S93" s="67">
        <v>-7.7564263875923301E-3</v>
      </c>
      <c r="T93" s="68">
        <v>-6.6181719181128695E-3</v>
      </c>
      <c r="V93" s="33">
        <v>2040</v>
      </c>
      <c r="W93" s="65">
        <v>-1.5642284826055231E-2</v>
      </c>
      <c r="X93" s="67">
        <v>-3.4162441920393194E-2</v>
      </c>
      <c r="Y93" s="67">
        <v>-4.7929216949917253E-2</v>
      </c>
      <c r="Z93" s="67">
        <v>-4.7146221408741251E-2</v>
      </c>
      <c r="AA93" s="67">
        <v>-5.1850425542136258E-2</v>
      </c>
      <c r="AB93" s="67">
        <v>-6.5554567266935537E-3</v>
      </c>
      <c r="AC93" s="67">
        <v>-7.7217474715776113E-3</v>
      </c>
      <c r="AD93" s="68">
        <v>-6.6135369519750853E-3</v>
      </c>
      <c r="AF93" s="33">
        <v>2040</v>
      </c>
      <c r="AG93" s="65">
        <v>0</v>
      </c>
      <c r="AH93" s="67">
        <v>0</v>
      </c>
      <c r="AI93" s="67">
        <v>0</v>
      </c>
      <c r="AJ93" s="67">
        <v>0</v>
      </c>
      <c r="AK93" s="67">
        <v>0</v>
      </c>
      <c r="AL93" s="67">
        <v>0</v>
      </c>
      <c r="AM93" s="67">
        <v>0</v>
      </c>
      <c r="AN93" s="68">
        <v>0</v>
      </c>
      <c r="AP93" s="33">
        <v>2040</v>
      </c>
      <c r="AQ93" s="65">
        <v>-1.7261348568553547E-4</v>
      </c>
      <c r="AR93" s="67">
        <v>-9.1608136630894066E-6</v>
      </c>
      <c r="AS93" s="67">
        <v>-6.0799449934645367E-6</v>
      </c>
      <c r="AT93" s="67">
        <v>-1.5250390158927374E-5</v>
      </c>
      <c r="AU93" s="67">
        <v>-1.4309741930285114E-5</v>
      </c>
      <c r="AV93" s="67">
        <v>-1.8108346828138444E-5</v>
      </c>
      <c r="AW93" s="67">
        <v>-3.278027752828816E-5</v>
      </c>
      <c r="AX93" s="68">
        <v>-3.6921461804562128E-6</v>
      </c>
    </row>
    <row r="94" spans="2:52" outlineLevel="1" x14ac:dyDescent="0.25">
      <c r="L94" s="33">
        <v>2041</v>
      </c>
      <c r="M94" s="65">
        <v>-1.2236788644795937E-2</v>
      </c>
      <c r="N94" s="67">
        <v>-3.0800317743354677E-2</v>
      </c>
      <c r="O94" s="67">
        <v>-4.6187891463448261E-2</v>
      </c>
      <c r="P94" s="67">
        <v>-1.9159712516578775E-2</v>
      </c>
      <c r="Q94" s="67">
        <v>-4.1794568996592174E-2</v>
      </c>
      <c r="R94" s="67">
        <v>-5.2946415496416543E-3</v>
      </c>
      <c r="S94" s="67">
        <v>-6.2437046625011261E-3</v>
      </c>
      <c r="T94" s="68">
        <v>-4.695035348437071E-3</v>
      </c>
      <c r="V94" s="33">
        <v>2041</v>
      </c>
      <c r="W94" s="65">
        <v>-1.2068524621092314E-2</v>
      </c>
      <c r="X94" s="67">
        <v>-3.0792359294663507E-2</v>
      </c>
      <c r="Y94" s="67">
        <v>-4.6183285644752159E-2</v>
      </c>
      <c r="Z94" s="67">
        <v>-1.9146209431827432E-2</v>
      </c>
      <c r="AA94" s="67">
        <v>-4.1782400947388387E-2</v>
      </c>
      <c r="AB94" s="67">
        <v>-5.2780593871765147E-3</v>
      </c>
      <c r="AC94" s="67">
        <v>-6.2129944556535976E-3</v>
      </c>
      <c r="AD94" s="68">
        <v>-4.6924898133006154E-3</v>
      </c>
      <c r="AF94" s="33">
        <v>2041</v>
      </c>
      <c r="AG94" s="65">
        <v>0</v>
      </c>
      <c r="AH94" s="67">
        <v>0</v>
      </c>
      <c r="AI94" s="67">
        <v>0</v>
      </c>
      <c r="AJ94" s="67">
        <v>0</v>
      </c>
      <c r="AK94" s="67">
        <v>0</v>
      </c>
      <c r="AL94" s="67">
        <v>0</v>
      </c>
      <c r="AM94" s="67">
        <v>0</v>
      </c>
      <c r="AN94" s="68">
        <v>0</v>
      </c>
      <c r="AP94" s="33">
        <v>2041</v>
      </c>
      <c r="AQ94" s="65">
        <v>-1.6869120652462932E-4</v>
      </c>
      <c r="AR94" s="67">
        <v>-7.4484218228754173E-6</v>
      </c>
      <c r="AS94" s="67">
        <v>-4.1259829428597072E-6</v>
      </c>
      <c r="AT94" s="67">
        <v>-1.2694718692030094E-5</v>
      </c>
      <c r="AU94" s="67">
        <v>-1.1922477585080138E-5</v>
      </c>
      <c r="AV94" s="67">
        <v>-1.5472190883603076E-5</v>
      </c>
      <c r="AW94" s="67">
        <v>-2.923192578452305E-5</v>
      </c>
      <c r="AX94" s="68">
        <v>-1.8193111996911426E-6</v>
      </c>
    </row>
    <row r="95" spans="2:52" outlineLevel="1" x14ac:dyDescent="0.25">
      <c r="L95" s="32">
        <v>2042</v>
      </c>
      <c r="M95" s="65">
        <v>-7.9226950497397475E-3</v>
      </c>
      <c r="N95" s="67">
        <v>-1.6067545517471804E-2</v>
      </c>
      <c r="O95" s="67">
        <v>-4.2506406925820861E-2</v>
      </c>
      <c r="P95" s="67">
        <v>-9.7918368404541489E-3</v>
      </c>
      <c r="Q95" s="67">
        <v>-2.176178198670875E-2</v>
      </c>
      <c r="R95" s="67">
        <v>-4.1229199921416493E-3</v>
      </c>
      <c r="S95" s="67">
        <v>-4.8544808109761695E-3</v>
      </c>
      <c r="T95" s="68">
        <v>-3.3855490515992681E-3</v>
      </c>
      <c r="V95" s="32">
        <v>2042</v>
      </c>
      <c r="W95" s="65">
        <v>-7.7556942697390996E-3</v>
      </c>
      <c r="X95" s="67">
        <v>-1.605873517481704E-2</v>
      </c>
      <c r="Y95" s="67">
        <v>-4.2501116937893824E-2</v>
      </c>
      <c r="Z95" s="67">
        <v>-9.7778136926865988E-3</v>
      </c>
      <c r="AA95" s="67">
        <v>-2.174896062247611E-2</v>
      </c>
      <c r="AB95" s="67">
        <v>-4.1060405710824366E-3</v>
      </c>
      <c r="AC95" s="67">
        <v>-4.8240101965330018E-3</v>
      </c>
      <c r="AD95" s="68">
        <v>-3.3822946469440618E-3</v>
      </c>
      <c r="AF95" s="32">
        <v>2042</v>
      </c>
      <c r="AG95" s="65">
        <v>0</v>
      </c>
      <c r="AH95" s="67">
        <v>0</v>
      </c>
      <c r="AI95" s="67">
        <v>0</v>
      </c>
      <c r="AJ95" s="67">
        <v>0</v>
      </c>
      <c r="AK95" s="67">
        <v>0</v>
      </c>
      <c r="AL95" s="67">
        <v>0</v>
      </c>
      <c r="AM95" s="67">
        <v>0</v>
      </c>
      <c r="AN95" s="68">
        <v>0</v>
      </c>
      <c r="AP95" s="32">
        <v>2042</v>
      </c>
      <c r="AQ95" s="65">
        <v>-1.6732150109510791E-4</v>
      </c>
      <c r="AR95" s="67">
        <v>-8.3059785154215859E-6</v>
      </c>
      <c r="AS95" s="67">
        <v>-4.9836115884049903E-6</v>
      </c>
      <c r="AT95" s="67">
        <v>-1.3318709272680529E-5</v>
      </c>
      <c r="AU95" s="67">
        <v>-1.2426620929262278E-5</v>
      </c>
      <c r="AV95" s="67">
        <v>-1.602789499488555E-5</v>
      </c>
      <c r="AW95" s="67">
        <v>-2.9350802374206175E-5</v>
      </c>
      <c r="AX95" s="68">
        <v>-2.6815063860485822E-6</v>
      </c>
    </row>
    <row r="96" spans="2:52" s="4" customFormat="1" ht="15.75" outlineLevel="1" x14ac:dyDescent="0.25">
      <c r="B96" s="2"/>
      <c r="C96" s="2"/>
      <c r="D96" s="2"/>
      <c r="E96" s="2"/>
      <c r="F96" s="2"/>
      <c r="G96" s="2"/>
      <c r="H96" s="2"/>
      <c r="I96" s="2"/>
      <c r="J96" s="2"/>
      <c r="L96" s="33">
        <v>2043</v>
      </c>
      <c r="M96" s="65">
        <v>-2.2978912009998798E-3</v>
      </c>
      <c r="N96" s="67">
        <v>-1.4075760971687723E-2</v>
      </c>
      <c r="O96" s="67">
        <v>-2.2624814323077835E-2</v>
      </c>
      <c r="P96" s="67">
        <v>-1.8354053084903565E-3</v>
      </c>
      <c r="Q96" s="67">
        <v>-1.2586197037144697E-2</v>
      </c>
      <c r="R96" s="67">
        <v>-1.891059136200024E-3</v>
      </c>
      <c r="S96" s="67">
        <v>-2.2674477482554911E-3</v>
      </c>
      <c r="T96" s="68">
        <v>-1.5049757154178556E-3</v>
      </c>
      <c r="U96" s="2"/>
      <c r="V96" s="33">
        <v>2043</v>
      </c>
      <c r="W96" s="65">
        <v>-2.132740622132534E-3</v>
      </c>
      <c r="X96" s="67">
        <v>-1.4067553896188967E-2</v>
      </c>
      <c r="Y96" s="67">
        <v>-2.2620075117253613E-2</v>
      </c>
      <c r="Z96" s="67">
        <v>-1.8223829805046332E-3</v>
      </c>
      <c r="AA96" s="67">
        <v>-1.2574259079677463E-2</v>
      </c>
      <c r="AB96" s="67">
        <v>-1.8753744701586195E-3</v>
      </c>
      <c r="AC96" s="67">
        <v>-2.2387886896951814E-3</v>
      </c>
      <c r="AD96" s="68">
        <v>-1.5023928319208846E-3</v>
      </c>
      <c r="AE96" s="2"/>
      <c r="AF96" s="33">
        <v>2043</v>
      </c>
      <c r="AG96" s="65">
        <v>0</v>
      </c>
      <c r="AH96" s="67">
        <v>0</v>
      </c>
      <c r="AI96" s="67">
        <v>0</v>
      </c>
      <c r="AJ96" s="67">
        <v>0</v>
      </c>
      <c r="AK96" s="67">
        <v>0</v>
      </c>
      <c r="AL96" s="67">
        <v>0</v>
      </c>
      <c r="AM96" s="67">
        <v>0</v>
      </c>
      <c r="AN96" s="68">
        <v>0</v>
      </c>
      <c r="AO96" s="2"/>
      <c r="AP96" s="33">
        <v>2043</v>
      </c>
      <c r="AQ96" s="65">
        <v>-1.652914368521774E-4</v>
      </c>
      <c r="AR96" s="67">
        <v>-8.025018408019946E-6</v>
      </c>
      <c r="AS96" s="67">
        <v>-4.6008361311855595E-6</v>
      </c>
      <c r="AT96" s="67">
        <v>-1.2653509337656743E-5</v>
      </c>
      <c r="AU96" s="67">
        <v>-1.1793009956129197E-5</v>
      </c>
      <c r="AV96" s="67">
        <v>-1.5294531603760042E-5</v>
      </c>
      <c r="AW96" s="67">
        <v>-2.8153279498011052E-5</v>
      </c>
      <c r="AX96" s="68">
        <v>-2.3135004895147304E-6</v>
      </c>
    </row>
    <row r="97" spans="2:50" outlineLevel="1" x14ac:dyDescent="0.25">
      <c r="L97" s="33">
        <v>2044</v>
      </c>
      <c r="M97" s="65">
        <v>-6.8143292642908193E-4</v>
      </c>
      <c r="N97" s="67">
        <v>-9.2653092788664848E-3</v>
      </c>
      <c r="O97" s="67">
        <v>-1.2641711943954692E-2</v>
      </c>
      <c r="P97" s="67">
        <v>-7.4985553003847905E-4</v>
      </c>
      <c r="Q97" s="67">
        <v>-5.2344496045760858E-3</v>
      </c>
      <c r="R97" s="67">
        <v>-7.7927678660305588E-4</v>
      </c>
      <c r="S97" s="67">
        <v>-9.6098845899361685E-4</v>
      </c>
      <c r="T97" s="68">
        <v>-5.9028095326008057E-4</v>
      </c>
      <c r="V97" s="33">
        <v>2044</v>
      </c>
      <c r="W97" s="65">
        <v>-5.2452175326200834E-4</v>
      </c>
      <c r="X97" s="67">
        <v>-9.2635644525711491E-3</v>
      </c>
      <c r="Y97" s="67">
        <v>-1.2643707817359906E-2</v>
      </c>
      <c r="Z97" s="67">
        <v>-7.4493688850207906E-4</v>
      </c>
      <c r="AA97" s="67">
        <v>-5.2300084685469317E-3</v>
      </c>
      <c r="AB97" s="67">
        <v>-7.7189436731495142E-4</v>
      </c>
      <c r="AC97" s="67">
        <v>-9.4205700945737547E-4</v>
      </c>
      <c r="AD97" s="68">
        <v>-5.9462111148433916E-4</v>
      </c>
      <c r="AF97" s="33">
        <v>2044</v>
      </c>
      <c r="AG97" s="65">
        <v>0</v>
      </c>
      <c r="AH97" s="67">
        <v>0</v>
      </c>
      <c r="AI97" s="67">
        <v>0</v>
      </c>
      <c r="AJ97" s="67">
        <v>0</v>
      </c>
      <c r="AK97" s="67">
        <v>0</v>
      </c>
      <c r="AL97" s="67">
        <v>0</v>
      </c>
      <c r="AM97" s="67">
        <v>0</v>
      </c>
      <c r="AN97" s="68">
        <v>0</v>
      </c>
      <c r="AP97" s="33">
        <v>2044</v>
      </c>
      <c r="AQ97" s="65">
        <v>-1.5698626903959401E-4</v>
      </c>
      <c r="AR97" s="67">
        <v>-1.6460784459937372E-6</v>
      </c>
      <c r="AS97" s="67">
        <v>2.1025296252918935E-6</v>
      </c>
      <c r="AT97" s="67">
        <v>-4.7823799604884698E-6</v>
      </c>
      <c r="AU97" s="67">
        <v>-4.3566328875588312E-6</v>
      </c>
      <c r="AV97" s="67">
        <v>-7.2362600791464615E-6</v>
      </c>
      <c r="AW97" s="67">
        <v>-1.8734320024305084E-5</v>
      </c>
      <c r="AX97" s="68">
        <v>4.4327914630049037E-6</v>
      </c>
    </row>
    <row r="98" spans="2:50" outlineLevel="1" x14ac:dyDescent="0.25">
      <c r="L98" s="33">
        <v>2045</v>
      </c>
      <c r="M98" s="65">
        <v>-5.0385275216591197E-4</v>
      </c>
      <c r="N98" s="67">
        <v>-7.2853164639055112E-3</v>
      </c>
      <c r="O98" s="67">
        <v>-7.858429523081023E-3</v>
      </c>
      <c r="P98" s="67">
        <v>-4.9332203950136488E-4</v>
      </c>
      <c r="Q98" s="67">
        <v>-4.6200860796918874E-4</v>
      </c>
      <c r="R98" s="67">
        <v>-5.1235499713597754E-4</v>
      </c>
      <c r="S98" s="67">
        <v>-6.289338157098312E-4</v>
      </c>
      <c r="T98" s="68">
        <v>-3.8957562009966917E-4</v>
      </c>
      <c r="V98" s="33">
        <v>2045</v>
      </c>
      <c r="W98" s="65">
        <v>-3.4722112522589388E-4</v>
      </c>
      <c r="X98" s="67">
        <v>-7.282256137886467E-3</v>
      </c>
      <c r="Y98" s="67">
        <v>-7.8590276620497113E-3</v>
      </c>
      <c r="Z98" s="67">
        <v>-4.8701073658108385E-4</v>
      </c>
      <c r="AA98" s="67">
        <v>-4.5622280409263194E-4</v>
      </c>
      <c r="AB98" s="67">
        <v>-5.0364378541190025E-4</v>
      </c>
      <c r="AC98" s="67">
        <v>-6.0887475072524122E-4</v>
      </c>
      <c r="AD98" s="68">
        <v>-3.9243823912782361E-4</v>
      </c>
      <c r="AF98" s="33">
        <v>2045</v>
      </c>
      <c r="AG98" s="65">
        <v>0</v>
      </c>
      <c r="AH98" s="67">
        <v>0</v>
      </c>
      <c r="AI98" s="67">
        <v>0</v>
      </c>
      <c r="AJ98" s="67">
        <v>0</v>
      </c>
      <c r="AK98" s="67">
        <v>0</v>
      </c>
      <c r="AL98" s="67">
        <v>0</v>
      </c>
      <c r="AM98" s="67">
        <v>0</v>
      </c>
      <c r="AN98" s="68">
        <v>0</v>
      </c>
      <c r="AP98" s="33">
        <v>2045</v>
      </c>
      <c r="AQ98" s="65">
        <v>-1.5667711975975163E-4</v>
      </c>
      <c r="AR98" s="67">
        <v>-3.0054233592924362E-6</v>
      </c>
      <c r="AS98" s="67">
        <v>6.582071194749517E-7</v>
      </c>
      <c r="AT98" s="67">
        <v>-6.2216770609913041E-6</v>
      </c>
      <c r="AU98" s="67">
        <v>-5.7015101619928288E-6</v>
      </c>
      <c r="AV98" s="67">
        <v>-8.615511240428475E-6</v>
      </c>
      <c r="AW98" s="67">
        <v>-1.9931608063683548E-5</v>
      </c>
      <c r="AX98" s="68">
        <v>2.9248838284701151E-6</v>
      </c>
    </row>
    <row r="99" spans="2:50" outlineLevel="1" x14ac:dyDescent="0.25">
      <c r="L99" s="32">
        <v>2046</v>
      </c>
      <c r="M99" s="65">
        <v>-2.1728991673120035E-4</v>
      </c>
      <c r="N99" s="67">
        <v>-2.9226060925516828E-3</v>
      </c>
      <c r="O99" s="67">
        <v>-1.5889844613556914E-3</v>
      </c>
      <c r="P99" s="67">
        <v>-9.5567611798852425E-5</v>
      </c>
      <c r="Q99" s="67">
        <v>-8.9362020344596615E-5</v>
      </c>
      <c r="R99" s="67">
        <v>-1.0162052751605533E-4</v>
      </c>
      <c r="S99" s="67">
        <v>-1.3504675598863258E-4</v>
      </c>
      <c r="T99" s="68">
        <v>-6.6664894567747268E-5</v>
      </c>
      <c r="V99" s="32">
        <v>2046</v>
      </c>
      <c r="W99" s="65">
        <v>-6.5448831471748292E-5</v>
      </c>
      <c r="X99" s="67">
        <v>-2.9236199916901073E-3</v>
      </c>
      <c r="Y99" s="67">
        <v>-1.5938532880932499E-3</v>
      </c>
      <c r="Z99" s="67">
        <v>-9.4201019811834819E-5</v>
      </c>
      <c r="AA99" s="67">
        <v>-8.8239737081829972E-5</v>
      </c>
      <c r="AB99" s="67">
        <v>-9.7969656369767399E-5</v>
      </c>
      <c r="AC99" s="67">
        <v>-1.2083512761240645E-4</v>
      </c>
      <c r="AD99" s="68">
        <v>-7.3797243746787089E-5</v>
      </c>
      <c r="AF99" s="32">
        <v>2046</v>
      </c>
      <c r="AG99" s="65">
        <v>0</v>
      </c>
      <c r="AH99" s="67">
        <v>0</v>
      </c>
      <c r="AI99" s="67">
        <v>0</v>
      </c>
      <c r="AJ99" s="67">
        <v>0</v>
      </c>
      <c r="AK99" s="67">
        <v>0</v>
      </c>
      <c r="AL99" s="67">
        <v>0</v>
      </c>
      <c r="AM99" s="67">
        <v>0</v>
      </c>
      <c r="AN99" s="68">
        <v>0</v>
      </c>
      <c r="AP99" s="32">
        <v>2046</v>
      </c>
      <c r="AQ99" s="65">
        <v>-1.5185203474865627E-4</v>
      </c>
      <c r="AR99" s="67">
        <v>1.0331411155473091E-6</v>
      </c>
      <c r="AS99" s="67">
        <v>4.8854753786908844E-6</v>
      </c>
      <c r="AT99" s="67">
        <v>-1.3507349375663225E-6</v>
      </c>
      <c r="AU99" s="67">
        <v>-1.1073732880673148E-6</v>
      </c>
      <c r="AV99" s="67">
        <v>-3.6336594099184438E-6</v>
      </c>
      <c r="AW99" s="67">
        <v>-1.4187569406298728E-5</v>
      </c>
      <c r="AX99" s="68">
        <v>7.1423549830029742E-6</v>
      </c>
    </row>
    <row r="100" spans="2:50" outlineLevel="1" x14ac:dyDescent="0.25">
      <c r="L100" s="33">
        <v>2047</v>
      </c>
      <c r="M100" s="25">
        <v>-1.5953933569923251E-4</v>
      </c>
      <c r="N100" s="34">
        <v>-8.0849530039728279E-6</v>
      </c>
      <c r="O100" s="34">
        <v>-4.6489654174086681E-6</v>
      </c>
      <c r="P100" s="34">
        <v>-1.1998990094075346E-5</v>
      </c>
      <c r="Q100" s="34">
        <v>-1.1149695377299373E-5</v>
      </c>
      <c r="R100" s="34">
        <v>-1.4402812616554073E-5</v>
      </c>
      <c r="S100" s="34">
        <v>-2.6187654931897342E-5</v>
      </c>
      <c r="T100" s="35">
        <v>-2.3174905040557192E-6</v>
      </c>
      <c r="V100" s="33">
        <v>2047</v>
      </c>
      <c r="W100" s="25">
        <v>-2.8731987544716731E-7</v>
      </c>
      <c r="X100" s="34">
        <v>-3.6908920164613335E-7</v>
      </c>
      <c r="Y100" s="34">
        <v>-3.4431084627861708E-7</v>
      </c>
      <c r="Z100" s="34">
        <v>-4.6305335010821125E-7</v>
      </c>
      <c r="AA100" s="34">
        <v>-4.3411219086131325E-7</v>
      </c>
      <c r="AB100" s="34">
        <v>-4.9347609987204777E-7</v>
      </c>
      <c r="AC100" s="34">
        <v>-6.6169372781033076E-7</v>
      </c>
      <c r="AD100" s="35">
        <v>-3.1957801971405075E-7</v>
      </c>
      <c r="AF100" s="33">
        <v>2047</v>
      </c>
      <c r="AG100" s="25">
        <v>0</v>
      </c>
      <c r="AH100" s="34">
        <v>0</v>
      </c>
      <c r="AI100" s="34">
        <v>0</v>
      </c>
      <c r="AJ100" s="34">
        <v>0</v>
      </c>
      <c r="AK100" s="34">
        <v>0</v>
      </c>
      <c r="AL100" s="34">
        <v>0</v>
      </c>
      <c r="AM100" s="34">
        <v>0</v>
      </c>
      <c r="AN100" s="35">
        <v>0</v>
      </c>
      <c r="AP100" s="33">
        <v>2047</v>
      </c>
      <c r="AQ100" s="25">
        <v>-1.5925203983258029E-4</v>
      </c>
      <c r="AR100" s="34">
        <v>-7.7157681432904468E-6</v>
      </c>
      <c r="AS100" s="34">
        <v>-4.3045588886680974E-6</v>
      </c>
      <c r="AT100" s="34">
        <v>-1.153582341717474E-5</v>
      </c>
      <c r="AU100" s="34">
        <v>-1.0715475689870857E-5</v>
      </c>
      <c r="AV100" s="34">
        <v>-1.3909218923080502E-5</v>
      </c>
      <c r="AW100" s="34">
        <v>-2.5525820563698787E-5</v>
      </c>
      <c r="AX100" s="35">
        <v>-1.9978190485270275E-6</v>
      </c>
    </row>
    <row r="101" spans="2:50" outlineLevel="1" x14ac:dyDescent="0.25">
      <c r="L101" s="33">
        <v>2048</v>
      </c>
      <c r="M101" s="25">
        <v>-1.2978282041153921E-4</v>
      </c>
      <c r="N101" s="34">
        <v>2.2818741168162404E-5</v>
      </c>
      <c r="O101" s="34">
        <v>2.761432337350378E-5</v>
      </c>
      <c r="P101" s="34">
        <v>2.4348115106986867E-5</v>
      </c>
      <c r="Q101" s="34">
        <v>2.3162795526943114E-5</v>
      </c>
      <c r="R101" s="34">
        <v>2.2458388346580094E-5</v>
      </c>
      <c r="S101" s="34">
        <v>1.5180320126928493E-5</v>
      </c>
      <c r="T101" s="35">
        <v>2.984271902906066E-5</v>
      </c>
      <c r="V101" s="33">
        <v>2048</v>
      </c>
      <c r="W101" s="25">
        <v>8.9361098520868154E-8</v>
      </c>
      <c r="X101" s="34">
        <v>6.9629047194652571E-8</v>
      </c>
      <c r="Y101" s="34">
        <v>9.0737249047734281E-8</v>
      </c>
      <c r="Z101" s="34">
        <v>6.942259656028682E-8</v>
      </c>
      <c r="AA101" s="34">
        <v>6.670824137522402E-8</v>
      </c>
      <c r="AB101" s="34">
        <v>5.9890173709220562E-8</v>
      </c>
      <c r="AC101" s="34">
        <v>1.9838590104015452E-8</v>
      </c>
      <c r="AD101" s="35">
        <v>1.0084872181792548E-7</v>
      </c>
      <c r="AF101" s="33">
        <v>2048</v>
      </c>
      <c r="AG101" s="25">
        <v>0</v>
      </c>
      <c r="AH101" s="34">
        <v>0</v>
      </c>
      <c r="AI101" s="34">
        <v>0</v>
      </c>
      <c r="AJ101" s="34">
        <v>0</v>
      </c>
      <c r="AK101" s="34">
        <v>0</v>
      </c>
      <c r="AL101" s="34">
        <v>0</v>
      </c>
      <c r="AM101" s="34">
        <v>0</v>
      </c>
      <c r="AN101" s="35">
        <v>0</v>
      </c>
      <c r="AP101" s="33">
        <v>2048</v>
      </c>
      <c r="AQ101" s="25">
        <v>-1.2987219648774584E-4</v>
      </c>
      <c r="AR101" s="34">
        <v>2.274909497712585E-5</v>
      </c>
      <c r="AS101" s="34">
        <v>2.7523566318299331E-5</v>
      </c>
      <c r="AT101" s="34">
        <v>2.4278672821953506E-5</v>
      </c>
      <c r="AU101" s="34">
        <v>2.309606893247107E-5</v>
      </c>
      <c r="AV101" s="34">
        <v>2.2398479407437222E-5</v>
      </c>
      <c r="AW101" s="34">
        <v>1.5160464450714173E-5</v>
      </c>
      <c r="AX101" s="35">
        <v>2.9741849789211017E-5</v>
      </c>
    </row>
    <row r="102" spans="2:50" outlineLevel="1" x14ac:dyDescent="0.25">
      <c r="L102" s="33">
        <v>2049</v>
      </c>
      <c r="M102" s="25">
        <v>-1.3489114165887717E-4</v>
      </c>
      <c r="N102" s="34">
        <v>1.7044409666988614E-5</v>
      </c>
      <c r="O102" s="34">
        <v>2.1504524760018739E-5</v>
      </c>
      <c r="P102" s="34">
        <v>1.7593357863443515E-5</v>
      </c>
      <c r="Q102" s="34">
        <v>1.6792740549442797E-5</v>
      </c>
      <c r="R102" s="34">
        <v>1.5656722298862391E-5</v>
      </c>
      <c r="S102" s="34">
        <v>7.7406192382500905E-6</v>
      </c>
      <c r="T102" s="35">
        <v>2.371199474371366E-5</v>
      </c>
      <c r="V102" s="33">
        <v>2049</v>
      </c>
      <c r="W102" s="25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5">
        <v>0</v>
      </c>
      <c r="AF102" s="33">
        <v>2049</v>
      </c>
      <c r="AG102" s="25">
        <v>0</v>
      </c>
      <c r="AH102" s="34">
        <v>0</v>
      </c>
      <c r="AI102" s="34">
        <v>0</v>
      </c>
      <c r="AJ102" s="34">
        <v>0</v>
      </c>
      <c r="AK102" s="34">
        <v>0</v>
      </c>
      <c r="AL102" s="34">
        <v>0</v>
      </c>
      <c r="AM102" s="34">
        <v>0</v>
      </c>
      <c r="AN102" s="35">
        <v>0</v>
      </c>
      <c r="AP102" s="33">
        <v>2049</v>
      </c>
      <c r="AQ102" s="25">
        <v>-1.3489114165887717E-4</v>
      </c>
      <c r="AR102" s="34">
        <v>1.7044409666988614E-5</v>
      </c>
      <c r="AS102" s="34">
        <v>2.1504524760018739E-5</v>
      </c>
      <c r="AT102" s="34">
        <v>1.7593357863443515E-5</v>
      </c>
      <c r="AU102" s="34">
        <v>1.6792740549442797E-5</v>
      </c>
      <c r="AV102" s="34">
        <v>1.5656722298862391E-5</v>
      </c>
      <c r="AW102" s="34">
        <v>7.7406192382500905E-6</v>
      </c>
      <c r="AX102" s="35">
        <v>2.371199474371366E-5</v>
      </c>
    </row>
    <row r="103" spans="2:50" outlineLevel="1" x14ac:dyDescent="0.25">
      <c r="L103" s="33">
        <v>2050</v>
      </c>
      <c r="M103" s="25">
        <v>-1.4979857529362484E-4</v>
      </c>
      <c r="N103" s="34">
        <v>4.4311293367904625E-7</v>
      </c>
      <c r="O103" s="34">
        <v>4.0875494766723364E-6</v>
      </c>
      <c r="P103" s="34">
        <v>-1.8145538068781164E-6</v>
      </c>
      <c r="Q103" s="34">
        <v>-1.5374320878613901E-6</v>
      </c>
      <c r="R103" s="34">
        <v>-3.9766970636456733E-6</v>
      </c>
      <c r="S103" s="34">
        <v>-1.4112343795336102E-5</v>
      </c>
      <c r="T103" s="35">
        <v>6.4018193157711067E-6</v>
      </c>
      <c r="V103" s="33">
        <v>2050</v>
      </c>
      <c r="W103" s="25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5">
        <v>0</v>
      </c>
      <c r="AF103" s="33">
        <v>2050</v>
      </c>
      <c r="AG103" s="25">
        <v>0</v>
      </c>
      <c r="AH103" s="34">
        <v>0</v>
      </c>
      <c r="AI103" s="34">
        <v>0</v>
      </c>
      <c r="AJ103" s="34">
        <v>0</v>
      </c>
      <c r="AK103" s="34">
        <v>0</v>
      </c>
      <c r="AL103" s="34">
        <v>0</v>
      </c>
      <c r="AM103" s="34">
        <v>0</v>
      </c>
      <c r="AN103" s="35">
        <v>0</v>
      </c>
      <c r="AP103" s="33">
        <v>2050</v>
      </c>
      <c r="AQ103" s="25">
        <v>-1.4979857529362484E-4</v>
      </c>
      <c r="AR103" s="34">
        <v>4.4311293367904625E-7</v>
      </c>
      <c r="AS103" s="34">
        <v>4.0875494766723364E-6</v>
      </c>
      <c r="AT103" s="34">
        <v>-1.8145538068781164E-6</v>
      </c>
      <c r="AU103" s="34">
        <v>-1.5374320878613901E-6</v>
      </c>
      <c r="AV103" s="34">
        <v>-3.9766970636456733E-6</v>
      </c>
      <c r="AW103" s="34">
        <v>-1.4112343795336102E-5</v>
      </c>
      <c r="AX103" s="35">
        <v>6.4018193157711067E-6</v>
      </c>
    </row>
    <row r="104" spans="2:50" outlineLevel="1" x14ac:dyDescent="0.25">
      <c r="L104" s="33">
        <v>2051</v>
      </c>
      <c r="M104" s="25">
        <v>-1.4919780418687356E-4</v>
      </c>
      <c r="N104" s="34">
        <v>4.7374631972907366E-7</v>
      </c>
      <c r="O104" s="34">
        <v>4.0794734585958281E-6</v>
      </c>
      <c r="P104" s="34">
        <v>-1.7308554900452577E-6</v>
      </c>
      <c r="Q104" s="34">
        <v>-1.4576949460831656E-6</v>
      </c>
      <c r="R104" s="34">
        <v>-3.8683341789802483E-6</v>
      </c>
      <c r="S104" s="34">
        <v>-1.3901538791327717E-5</v>
      </c>
      <c r="T104" s="35">
        <v>6.4085952031778248E-6</v>
      </c>
      <c r="V104" s="33">
        <v>2051</v>
      </c>
      <c r="W104" s="25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5">
        <v>0</v>
      </c>
      <c r="AF104" s="33">
        <v>2051</v>
      </c>
      <c r="AG104" s="25">
        <v>0</v>
      </c>
      <c r="AH104" s="34">
        <v>0</v>
      </c>
      <c r="AI104" s="34">
        <v>0</v>
      </c>
      <c r="AJ104" s="34">
        <v>0</v>
      </c>
      <c r="AK104" s="34">
        <v>0</v>
      </c>
      <c r="AL104" s="34">
        <v>0</v>
      </c>
      <c r="AM104" s="34">
        <v>0</v>
      </c>
      <c r="AN104" s="35">
        <v>0</v>
      </c>
      <c r="AP104" s="33">
        <v>2051</v>
      </c>
      <c r="AQ104" s="25">
        <v>-1.4919780418687356E-4</v>
      </c>
      <c r="AR104" s="34">
        <v>4.7374631972907366E-7</v>
      </c>
      <c r="AS104" s="34">
        <v>4.0794734585958281E-6</v>
      </c>
      <c r="AT104" s="34">
        <v>-1.7308554900452577E-6</v>
      </c>
      <c r="AU104" s="34">
        <v>-1.4576949460831656E-6</v>
      </c>
      <c r="AV104" s="34">
        <v>-3.8683341789802483E-6</v>
      </c>
      <c r="AW104" s="34">
        <v>-1.3901538791327717E-5</v>
      </c>
      <c r="AX104" s="35">
        <v>6.4085952031778248E-6</v>
      </c>
    </row>
    <row r="105" spans="2:50" outlineLevel="1" x14ac:dyDescent="0.25">
      <c r="L105" s="33">
        <v>2052</v>
      </c>
      <c r="M105" s="25">
        <v>-1.4859723362525834E-4</v>
      </c>
      <c r="N105" s="34">
        <v>5.0392188644110547E-7</v>
      </c>
      <c r="O105" s="34">
        <v>4.0712355737770878E-6</v>
      </c>
      <c r="P105" s="34">
        <v>-1.6484956985030053E-6</v>
      </c>
      <c r="Q105" s="34">
        <v>-1.3791870747681401E-6</v>
      </c>
      <c r="R105" s="34">
        <v>-3.7615840742244444E-6</v>
      </c>
      <c r="S105" s="34">
        <v>-1.3693295906391789E-5</v>
      </c>
      <c r="T105" s="35">
        <v>6.4147260634417336E-6</v>
      </c>
      <c r="V105" s="33">
        <v>2052</v>
      </c>
      <c r="W105" s="25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5">
        <v>0</v>
      </c>
      <c r="AF105" s="33">
        <v>2052</v>
      </c>
      <c r="AG105" s="25">
        <v>0</v>
      </c>
      <c r="AH105" s="34">
        <v>0</v>
      </c>
      <c r="AI105" s="34">
        <v>0</v>
      </c>
      <c r="AJ105" s="34">
        <v>0</v>
      </c>
      <c r="AK105" s="34">
        <v>0</v>
      </c>
      <c r="AL105" s="34">
        <v>0</v>
      </c>
      <c r="AM105" s="34">
        <v>0</v>
      </c>
      <c r="AN105" s="35">
        <v>0</v>
      </c>
      <c r="AP105" s="33">
        <v>2052</v>
      </c>
      <c r="AQ105" s="25">
        <v>-1.4859723362525834E-4</v>
      </c>
      <c r="AR105" s="34">
        <v>5.0392188644110547E-7</v>
      </c>
      <c r="AS105" s="34">
        <v>4.0712355737770878E-6</v>
      </c>
      <c r="AT105" s="34">
        <v>-1.6484956985030053E-6</v>
      </c>
      <c r="AU105" s="34">
        <v>-1.3791870747681401E-6</v>
      </c>
      <c r="AV105" s="34">
        <v>-3.7615840742244444E-6</v>
      </c>
      <c r="AW105" s="34">
        <v>-1.3693295906391789E-5</v>
      </c>
      <c r="AX105" s="35">
        <v>6.4147260634417336E-6</v>
      </c>
    </row>
    <row r="106" spans="2:50" outlineLevel="1" x14ac:dyDescent="0.25">
      <c r="L106" s="33">
        <v>2053</v>
      </c>
      <c r="M106" s="25">
        <v>-1.4799688593081228E-4</v>
      </c>
      <c r="N106" s="34">
        <v>5.3364023266944116E-7</v>
      </c>
      <c r="O106" s="34">
        <v>4.062835921914143E-6</v>
      </c>
      <c r="P106" s="34">
        <v>-1.5674625815087495E-6</v>
      </c>
      <c r="Q106" s="34">
        <v>-1.3018994698965614E-6</v>
      </c>
      <c r="R106" s="34">
        <v>-3.6564318892651215E-6</v>
      </c>
      <c r="S106" s="34">
        <v>-1.3487592806060711E-5</v>
      </c>
      <c r="T106" s="35">
        <v>6.4202174092642394E-6</v>
      </c>
      <c r="V106" s="33">
        <v>2053</v>
      </c>
      <c r="W106" s="25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5">
        <v>0</v>
      </c>
      <c r="AF106" s="33">
        <v>2053</v>
      </c>
      <c r="AG106" s="25">
        <v>0</v>
      </c>
      <c r="AH106" s="34">
        <v>0</v>
      </c>
      <c r="AI106" s="34">
        <v>0</v>
      </c>
      <c r="AJ106" s="34">
        <v>0</v>
      </c>
      <c r="AK106" s="34">
        <v>0</v>
      </c>
      <c r="AL106" s="34">
        <v>0</v>
      </c>
      <c r="AM106" s="34">
        <v>0</v>
      </c>
      <c r="AN106" s="35">
        <v>0</v>
      </c>
      <c r="AP106" s="33">
        <v>2053</v>
      </c>
      <c r="AQ106" s="25">
        <v>-1.4799688593081228E-4</v>
      </c>
      <c r="AR106" s="34">
        <v>5.3364023266944116E-7</v>
      </c>
      <c r="AS106" s="34">
        <v>4.062835921914143E-6</v>
      </c>
      <c r="AT106" s="34">
        <v>-1.5674625815087495E-6</v>
      </c>
      <c r="AU106" s="34">
        <v>-1.3018994698965614E-6</v>
      </c>
      <c r="AV106" s="34">
        <v>-3.6564318892651215E-6</v>
      </c>
      <c r="AW106" s="34">
        <v>-1.3487592806060711E-5</v>
      </c>
      <c r="AX106" s="35">
        <v>6.4202174092642394E-6</v>
      </c>
    </row>
    <row r="107" spans="2:50" outlineLevel="1" x14ac:dyDescent="0.25">
      <c r="L107" s="33">
        <v>2054</v>
      </c>
      <c r="M107" s="34">
        <v>-1.473967833145462E-4</v>
      </c>
      <c r="N107" s="34">
        <v>5.6290210648235472E-7</v>
      </c>
      <c r="O107" s="34">
        <v>4.0542747066218965E-6</v>
      </c>
      <c r="P107" s="34">
        <v>-1.4877442265914809E-6</v>
      </c>
      <c r="Q107" s="34">
        <v>-1.2258230059902786E-6</v>
      </c>
      <c r="R107" s="34">
        <v>-3.5528627722047901E-6</v>
      </c>
      <c r="S107" s="34">
        <v>-1.3284407174629642E-5</v>
      </c>
      <c r="T107" s="35">
        <v>6.4250748221805765E-6</v>
      </c>
      <c r="U107" s="36"/>
      <c r="V107" s="33">
        <v>2054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5">
        <v>0</v>
      </c>
      <c r="AE107" s="36"/>
      <c r="AF107" s="33">
        <v>2054</v>
      </c>
      <c r="AG107" s="34">
        <v>0</v>
      </c>
      <c r="AH107" s="34">
        <v>0</v>
      </c>
      <c r="AI107" s="34">
        <v>0</v>
      </c>
      <c r="AJ107" s="34">
        <v>0</v>
      </c>
      <c r="AK107" s="34">
        <v>0</v>
      </c>
      <c r="AL107" s="34">
        <v>0</v>
      </c>
      <c r="AM107" s="34">
        <v>0</v>
      </c>
      <c r="AN107" s="35">
        <v>0</v>
      </c>
      <c r="AO107" s="36"/>
      <c r="AP107" s="33">
        <v>2054</v>
      </c>
      <c r="AQ107" s="34">
        <v>-1.473967833145462E-4</v>
      </c>
      <c r="AR107" s="34">
        <v>5.6290210648235472E-7</v>
      </c>
      <c r="AS107" s="34">
        <v>4.0542747066218965E-6</v>
      </c>
      <c r="AT107" s="34">
        <v>-1.4877442265914809E-6</v>
      </c>
      <c r="AU107" s="34">
        <v>-1.2258230059902786E-6</v>
      </c>
      <c r="AV107" s="34">
        <v>-3.5528627722047901E-6</v>
      </c>
      <c r="AW107" s="34">
        <v>-1.3284407174629642E-5</v>
      </c>
      <c r="AX107" s="35">
        <v>6.4250748221805765E-6</v>
      </c>
    </row>
    <row r="108" spans="2:50" outlineLevel="1" x14ac:dyDescent="0.25">
      <c r="L108" s="33">
        <v>2055</v>
      </c>
      <c r="M108" s="34">
        <v>-1.4679694784425212E-4</v>
      </c>
      <c r="N108" s="34">
        <v>5.9170835120525567E-7</v>
      </c>
      <c r="O108" s="34">
        <v>4.0455522076765504E-6</v>
      </c>
      <c r="P108" s="34">
        <v>-1.4093287119543163E-6</v>
      </c>
      <c r="Q108" s="34">
        <v>-1.1509484758587263E-6</v>
      </c>
      <c r="R108" s="34">
        <v>-3.4508618629303101E-6</v>
      </c>
      <c r="S108" s="34">
        <v>-1.3083716700057479E-5</v>
      </c>
      <c r="T108" s="35">
        <v>6.4293039718776868E-6</v>
      </c>
      <c r="U108" s="36"/>
      <c r="V108" s="33">
        <v>2055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5">
        <v>0</v>
      </c>
      <c r="AE108" s="36"/>
      <c r="AF108" s="33">
        <v>2055</v>
      </c>
      <c r="AG108" s="34">
        <v>0</v>
      </c>
      <c r="AH108" s="34">
        <v>0</v>
      </c>
      <c r="AI108" s="34">
        <v>0</v>
      </c>
      <c r="AJ108" s="34">
        <v>0</v>
      </c>
      <c r="AK108" s="34">
        <v>0</v>
      </c>
      <c r="AL108" s="34">
        <v>0</v>
      </c>
      <c r="AM108" s="34">
        <v>0</v>
      </c>
      <c r="AN108" s="35">
        <v>0</v>
      </c>
      <c r="AO108" s="36"/>
      <c r="AP108" s="33">
        <v>2055</v>
      </c>
      <c r="AQ108" s="34">
        <v>-1.4679694784425212E-4</v>
      </c>
      <c r="AR108" s="34">
        <v>5.9170835120525567E-7</v>
      </c>
      <c r="AS108" s="34">
        <v>4.0455522076765504E-6</v>
      </c>
      <c r="AT108" s="34">
        <v>-1.4093287119543163E-6</v>
      </c>
      <c r="AU108" s="34">
        <v>-1.1509484758587263E-6</v>
      </c>
      <c r="AV108" s="34">
        <v>-3.4508618629303101E-6</v>
      </c>
      <c r="AW108" s="34">
        <v>-1.3083716700057479E-5</v>
      </c>
      <c r="AX108" s="35">
        <v>6.4293039718776868E-6</v>
      </c>
    </row>
    <row r="109" spans="2:50" ht="15.75" outlineLevel="1" thickBot="1" x14ac:dyDescent="0.3">
      <c r="L109" s="41" t="str">
        <f>"Average ("&amp;$C$7&amp;" - "&amp;$C$8&amp;")"</f>
        <v>Average (2027 - 2046)</v>
      </c>
      <c r="M109" s="42">
        <f t="shared" ref="M109:T109" si="28">AVERAGEIFS(M64:M108,$L$64:$L$108,"&gt;="&amp;$C$7,$L$64:$L$108,"&lt;="&amp;$C$8)</f>
        <v>-7.3761177306930379E-3</v>
      </c>
      <c r="N109" s="42">
        <f t="shared" si="28"/>
        <v>-1.9910499448919004E-2</v>
      </c>
      <c r="O109" s="42">
        <f t="shared" si="28"/>
        <v>-3.1223773980950248E-2</v>
      </c>
      <c r="P109" s="42">
        <f t="shared" si="28"/>
        <v>-3.3016692487882103E-2</v>
      </c>
      <c r="Q109" s="42">
        <f t="shared" si="28"/>
        <v>-3.0925536377627055E-2</v>
      </c>
      <c r="R109" s="42">
        <f t="shared" si="28"/>
        <v>-2.194994143766462E-2</v>
      </c>
      <c r="S109" s="42">
        <f t="shared" si="28"/>
        <v>-3.4245883017280335E-2</v>
      </c>
      <c r="T109" s="42">
        <f t="shared" si="28"/>
        <v>-3.4755053008943547E-4</v>
      </c>
      <c r="V109" s="41" t="str">
        <f>"Average ("&amp;$C$7&amp;" - "&amp;$C$8&amp;")"</f>
        <v>Average (2027 - 2046)</v>
      </c>
      <c r="W109" s="42">
        <f t="shared" ref="W109:AD109" si="29">AVERAGEIFS(W64:W108,$V$64:$V$108,"&gt;="&amp;$C$7,$V$64:$V$108,"&lt;="&amp;$C$8)</f>
        <v>-7.0494582116074952E-3</v>
      </c>
      <c r="X109" s="42">
        <f t="shared" si="29"/>
        <v>-1.9681126826210794E-2</v>
      </c>
      <c r="Y109" s="42">
        <f t="shared" si="29"/>
        <v>-3.0567899920829551E-2</v>
      </c>
      <c r="Z109" s="42">
        <f t="shared" si="29"/>
        <v>-2.9850912657935991E-2</v>
      </c>
      <c r="AA109" s="42">
        <f t="shared" si="29"/>
        <v>-2.9510636931136803E-2</v>
      </c>
      <c r="AB109" s="42">
        <f t="shared" si="29"/>
        <v>-1.6481321622912402E-2</v>
      </c>
      <c r="AC109" s="42">
        <f t="shared" si="29"/>
        <v>-3.4244910860265841E-2</v>
      </c>
      <c r="AD109" s="42">
        <f t="shared" si="29"/>
        <v>-7.0525111392327753E-6</v>
      </c>
      <c r="AF109" s="41" t="str">
        <f>"Average ("&amp;$C$7&amp;" - "&amp;$C$8&amp;")"</f>
        <v>Average (2027 - 2046)</v>
      </c>
      <c r="AG109" s="42">
        <f t="shared" ref="AG109:AN109" si="30">AVERAGEIFS(AG64:AG108,$AF$64:$AF$108,"&gt;="&amp;$C$7,$AF$64:$AF$108,"&lt;="&amp;$C$8)</f>
        <v>-3.0128544801805157E-4</v>
      </c>
      <c r="AH109" s="42">
        <f t="shared" si="30"/>
        <v>-2.562197354177842E-4</v>
      </c>
      <c r="AI109" s="42">
        <f t="shared" si="30"/>
        <v>-6.8298846789550667E-4</v>
      </c>
      <c r="AJ109" s="42">
        <f t="shared" si="30"/>
        <v>-3.1204592007528175E-3</v>
      </c>
      <c r="AK109" s="42">
        <f t="shared" si="30"/>
        <v>-1.4134064680677515E-3</v>
      </c>
      <c r="AL109" s="42">
        <f t="shared" si="30"/>
        <v>-5.3733244286100542E-3</v>
      </c>
      <c r="AM109" s="42">
        <f t="shared" si="30"/>
        <v>-1.1226260688806944E-5</v>
      </c>
      <c r="AN109" s="43">
        <f t="shared" si="30"/>
        <v>-3.6831589308393143E-4</v>
      </c>
      <c r="AP109" s="41" t="str">
        <f>"Average ("&amp;$C$7&amp;" - "&amp;$C$8&amp;")"</f>
        <v>Average (2027 - 2046)</v>
      </c>
      <c r="AQ109" s="42">
        <f t="shared" ref="AQ109:AX109" si="31">AVERAGEIFS(AQ64:AQ108,$AP$64:$AP$108,"&gt;="&amp;$C$7,$AP$64:$AP$108,"&lt;="&amp;$C$8)</f>
        <v>-3.2457499286792091E-5</v>
      </c>
      <c r="AR109" s="42">
        <f t="shared" si="31"/>
        <v>1.699285143898499E-5</v>
      </c>
      <c r="AS109" s="42">
        <f t="shared" si="31"/>
        <v>2.1555197354533594E-5</v>
      </c>
      <c r="AT109" s="42">
        <f t="shared" si="31"/>
        <v>1.5305142679633567E-5</v>
      </c>
      <c r="AU109" s="42">
        <f t="shared" si="31"/>
        <v>1.3825338793660436E-5</v>
      </c>
      <c r="AV109" s="42">
        <f t="shared" si="31"/>
        <v>1.1876303020108559E-5</v>
      </c>
      <c r="AW109" s="42">
        <f t="shared" si="31"/>
        <v>2.2596425601262292E-6</v>
      </c>
      <c r="AX109" s="43">
        <f t="shared" si="31"/>
        <v>2.5670273272521138E-5</v>
      </c>
    </row>
    <row r="110" spans="2:50" outlineLevel="1" x14ac:dyDescent="0.25">
      <c r="L110" s="44"/>
      <c r="M110" s="45"/>
      <c r="N110" s="45"/>
      <c r="O110" s="45"/>
      <c r="P110" s="45"/>
      <c r="Q110" s="45"/>
      <c r="R110" s="45"/>
      <c r="S110" s="45"/>
      <c r="T110" s="45"/>
      <c r="V110" s="44"/>
      <c r="W110" s="45"/>
      <c r="X110" s="45"/>
      <c r="Y110" s="45"/>
      <c r="Z110" s="45"/>
      <c r="AA110" s="45"/>
      <c r="AB110" s="45"/>
      <c r="AC110" s="45"/>
      <c r="AD110" s="45"/>
      <c r="AF110" s="44"/>
      <c r="AG110" s="45"/>
      <c r="AH110" s="45"/>
      <c r="AI110" s="45"/>
      <c r="AJ110" s="45"/>
      <c r="AK110" s="45"/>
      <c r="AL110" s="45"/>
      <c r="AM110" s="45"/>
      <c r="AN110" s="45"/>
      <c r="AP110" s="44"/>
      <c r="AQ110" s="45"/>
      <c r="AR110" s="45"/>
      <c r="AS110" s="45"/>
      <c r="AT110" s="45"/>
      <c r="AU110" s="45"/>
      <c r="AV110" s="45"/>
      <c r="AW110" s="45"/>
      <c r="AX110" s="45"/>
    </row>
    <row r="111" spans="2:50" ht="15.75" outlineLevel="1" thickBot="1" x14ac:dyDescent="0.3"/>
    <row r="112" spans="2:50" ht="15.75" outlineLevel="1" x14ac:dyDescent="0.25">
      <c r="B112" s="79" t="s">
        <v>18</v>
      </c>
      <c r="C112" s="80"/>
      <c r="D112" s="80"/>
      <c r="E112" s="80"/>
      <c r="F112" s="80"/>
      <c r="G112" s="80"/>
      <c r="H112" s="80"/>
      <c r="I112" s="80"/>
      <c r="J112" s="81"/>
      <c r="L112" s="85" t="s">
        <v>18</v>
      </c>
      <c r="M112" s="86"/>
      <c r="N112" s="86"/>
      <c r="O112" s="86"/>
      <c r="P112" s="86"/>
      <c r="Q112" s="86"/>
      <c r="R112" s="86"/>
      <c r="S112" s="86"/>
      <c r="T112" s="87"/>
      <c r="U112" s="4"/>
      <c r="V112" s="85" t="s">
        <v>18</v>
      </c>
      <c r="W112" s="86"/>
      <c r="X112" s="86"/>
      <c r="Y112" s="86"/>
      <c r="Z112" s="86"/>
      <c r="AA112" s="86"/>
      <c r="AB112" s="86"/>
      <c r="AC112" s="86"/>
      <c r="AD112" s="87"/>
      <c r="AE112" s="4"/>
      <c r="AF112" s="85" t="s">
        <v>18</v>
      </c>
      <c r="AG112" s="86"/>
      <c r="AH112" s="86"/>
      <c r="AI112" s="86"/>
      <c r="AJ112" s="86"/>
      <c r="AK112" s="86"/>
      <c r="AL112" s="86"/>
      <c r="AM112" s="86"/>
      <c r="AN112" s="87"/>
      <c r="AO112" s="4"/>
      <c r="AP112" s="85" t="s">
        <v>18</v>
      </c>
      <c r="AQ112" s="86"/>
      <c r="AR112" s="86"/>
      <c r="AS112" s="86"/>
      <c r="AT112" s="86"/>
      <c r="AU112" s="86"/>
      <c r="AV112" s="86"/>
      <c r="AW112" s="86"/>
      <c r="AX112" s="87"/>
    </row>
    <row r="113" spans="2:50" ht="27" outlineLevel="1" x14ac:dyDescent="0.25">
      <c r="B113" s="16"/>
      <c r="C113" s="17" t="s">
        <v>2</v>
      </c>
      <c r="D113" s="17" t="s">
        <v>3</v>
      </c>
      <c r="E113" s="17" t="s">
        <v>4</v>
      </c>
      <c r="F113" s="17" t="s">
        <v>5</v>
      </c>
      <c r="G113" s="17" t="s">
        <v>6</v>
      </c>
      <c r="H113" s="17" t="s">
        <v>7</v>
      </c>
      <c r="I113" s="17" t="s">
        <v>8</v>
      </c>
      <c r="J113" s="18" t="s">
        <v>9</v>
      </c>
      <c r="L113" s="46"/>
      <c r="M113" s="47" t="s">
        <v>2</v>
      </c>
      <c r="N113" s="47" t="s">
        <v>3</v>
      </c>
      <c r="O113" s="47" t="s">
        <v>4</v>
      </c>
      <c r="P113" s="47" t="s">
        <v>5</v>
      </c>
      <c r="Q113" s="47" t="s">
        <v>6</v>
      </c>
      <c r="R113" s="47" t="s">
        <v>7</v>
      </c>
      <c r="S113" s="47" t="s">
        <v>8</v>
      </c>
      <c r="T113" s="48" t="s">
        <v>9</v>
      </c>
      <c r="U113" s="20"/>
      <c r="V113" s="49"/>
      <c r="W113" s="6" t="s">
        <v>2</v>
      </c>
      <c r="X113" s="6" t="s">
        <v>3</v>
      </c>
      <c r="Y113" s="6" t="s">
        <v>4</v>
      </c>
      <c r="Z113" s="6" t="s">
        <v>5</v>
      </c>
      <c r="AA113" s="6" t="s">
        <v>6</v>
      </c>
      <c r="AB113" s="6" t="s">
        <v>7</v>
      </c>
      <c r="AC113" s="6" t="s">
        <v>8</v>
      </c>
      <c r="AD113" s="7" t="s">
        <v>9</v>
      </c>
      <c r="AE113" s="20"/>
      <c r="AF113" s="49"/>
      <c r="AG113" s="6" t="s">
        <v>2</v>
      </c>
      <c r="AH113" s="6" t="s">
        <v>3</v>
      </c>
      <c r="AI113" s="6" t="s">
        <v>4</v>
      </c>
      <c r="AJ113" s="6" t="s">
        <v>5</v>
      </c>
      <c r="AK113" s="6" t="s">
        <v>6</v>
      </c>
      <c r="AL113" s="6" t="s">
        <v>7</v>
      </c>
      <c r="AM113" s="6" t="s">
        <v>8</v>
      </c>
      <c r="AN113" s="7" t="s">
        <v>9</v>
      </c>
      <c r="AO113" s="22"/>
      <c r="AP113" s="49"/>
      <c r="AQ113" s="6" t="s">
        <v>2</v>
      </c>
      <c r="AR113" s="6" t="s">
        <v>3</v>
      </c>
      <c r="AS113" s="6" t="s">
        <v>4</v>
      </c>
      <c r="AT113" s="6" t="s">
        <v>5</v>
      </c>
      <c r="AU113" s="6" t="s">
        <v>6</v>
      </c>
      <c r="AV113" s="6" t="s">
        <v>7</v>
      </c>
      <c r="AW113" s="6" t="s">
        <v>8</v>
      </c>
      <c r="AX113" s="7" t="s">
        <v>9</v>
      </c>
    </row>
    <row r="114" spans="2:50" outlineLevel="1" x14ac:dyDescent="0.25">
      <c r="B114" s="16" t="s">
        <v>23</v>
      </c>
      <c r="C114" s="23">
        <f>M159</f>
        <v>-0.16304010706685945</v>
      </c>
      <c r="D114" s="23">
        <f t="shared" ref="D114:J114" si="32">N159</f>
        <v>-0.37300051548244184</v>
      </c>
      <c r="E114" s="23">
        <f t="shared" si="32"/>
        <v>-0.11638394894718285</v>
      </c>
      <c r="F114" s="23">
        <f t="shared" si="32"/>
        <v>-3.4842095086922681E-2</v>
      </c>
      <c r="G114" s="23">
        <f t="shared" si="32"/>
        <v>-0.2751381099597926</v>
      </c>
      <c r="H114" s="23">
        <f t="shared" si="32"/>
        <v>-4.2983718075111345E-2</v>
      </c>
      <c r="I114" s="23">
        <f t="shared" si="32"/>
        <v>-3.9656230182645059E-2</v>
      </c>
      <c r="J114" s="24">
        <f t="shared" si="32"/>
        <v>-3.4755053008942436E-4</v>
      </c>
      <c r="L114" s="33">
        <v>2011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5">
        <v>0</v>
      </c>
      <c r="V114" s="33">
        <v>2011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5">
        <v>0</v>
      </c>
      <c r="AF114" s="33">
        <v>2011</v>
      </c>
      <c r="AG114" s="34">
        <v>0</v>
      </c>
      <c r="AH114" s="34">
        <v>0</v>
      </c>
      <c r="AI114" s="34">
        <v>0</v>
      </c>
      <c r="AJ114" s="34">
        <v>0</v>
      </c>
      <c r="AK114" s="34">
        <v>0</v>
      </c>
      <c r="AL114" s="34">
        <v>0</v>
      </c>
      <c r="AM114" s="34">
        <v>0</v>
      </c>
      <c r="AN114" s="35">
        <v>0</v>
      </c>
      <c r="AP114" s="33">
        <v>2011</v>
      </c>
      <c r="AQ114" s="34">
        <v>0</v>
      </c>
      <c r="AR114" s="34">
        <v>0</v>
      </c>
      <c r="AS114" s="34">
        <v>0</v>
      </c>
      <c r="AT114" s="34">
        <v>0</v>
      </c>
      <c r="AU114" s="34">
        <v>0</v>
      </c>
      <c r="AV114" s="34">
        <v>0</v>
      </c>
      <c r="AW114" s="34">
        <v>0</v>
      </c>
      <c r="AX114" s="35">
        <v>0</v>
      </c>
    </row>
    <row r="115" spans="2:50" outlineLevel="1" x14ac:dyDescent="0.25">
      <c r="B115" s="16" t="s">
        <v>21</v>
      </c>
      <c r="C115" s="25">
        <f t="shared" ref="C115:J115" si="33">W159</f>
        <v>-6.5255310625364757E-2</v>
      </c>
      <c r="D115" s="25">
        <f t="shared" si="33"/>
        <v>-0.37288119056183999</v>
      </c>
      <c r="E115" s="25">
        <f t="shared" si="33"/>
        <v>-0.11481654733163638</v>
      </c>
      <c r="F115" s="25">
        <f t="shared" si="33"/>
        <v>-3.1673721423981463E-2</v>
      </c>
      <c r="G115" s="25">
        <f t="shared" si="33"/>
        <v>-0.26596034072118024</v>
      </c>
      <c r="H115" s="25">
        <f t="shared" si="33"/>
        <v>-3.2614852381784645E-2</v>
      </c>
      <c r="I115" s="25">
        <f t="shared" si="33"/>
        <v>-3.9654822484711992E-2</v>
      </c>
      <c r="J115" s="26">
        <f t="shared" si="33"/>
        <v>-7.0525111392383268E-6</v>
      </c>
      <c r="L115" s="32">
        <v>2012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5">
        <v>0</v>
      </c>
      <c r="V115" s="32">
        <v>2012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5">
        <v>0</v>
      </c>
      <c r="AF115" s="32">
        <v>2012</v>
      </c>
      <c r="AG115" s="34">
        <v>0</v>
      </c>
      <c r="AH115" s="34">
        <v>0</v>
      </c>
      <c r="AI115" s="34">
        <v>0</v>
      </c>
      <c r="AJ115" s="34">
        <v>0</v>
      </c>
      <c r="AK115" s="34">
        <v>0</v>
      </c>
      <c r="AL115" s="34">
        <v>0</v>
      </c>
      <c r="AM115" s="34">
        <v>0</v>
      </c>
      <c r="AN115" s="35">
        <v>0</v>
      </c>
      <c r="AP115" s="32">
        <v>2012</v>
      </c>
      <c r="AQ115" s="34">
        <v>0</v>
      </c>
      <c r="AR115" s="34">
        <v>0</v>
      </c>
      <c r="AS115" s="34">
        <v>0</v>
      </c>
      <c r="AT115" s="34">
        <v>0</v>
      </c>
      <c r="AU115" s="34">
        <v>0</v>
      </c>
      <c r="AV115" s="34">
        <v>0</v>
      </c>
      <c r="AW115" s="34">
        <v>0</v>
      </c>
      <c r="AX115" s="35">
        <v>0</v>
      </c>
    </row>
    <row r="116" spans="2:50" outlineLevel="1" x14ac:dyDescent="0.25">
      <c r="B116" s="16" t="s">
        <v>22</v>
      </c>
      <c r="C116" s="25">
        <f t="shared" ref="C116:J116" si="34">AG159</f>
        <v>-3.0128544801805157E-4</v>
      </c>
      <c r="D116" s="25">
        <f t="shared" si="34"/>
        <v>-2.5621973541778973E-4</v>
      </c>
      <c r="E116" s="25">
        <f t="shared" si="34"/>
        <v>-3.1099315135592238E-2</v>
      </c>
      <c r="F116" s="25">
        <f t="shared" si="34"/>
        <v>-9.2565136495929793E-3</v>
      </c>
      <c r="G116" s="25">
        <f t="shared" si="34"/>
        <v>-0.17973513771526622</v>
      </c>
      <c r="H116" s="25">
        <f t="shared" si="34"/>
        <v>-1.8779151947072949E-2</v>
      </c>
      <c r="I116" s="25">
        <f t="shared" si="34"/>
        <v>-7.0695790880707097E-4</v>
      </c>
      <c r="J116" s="26">
        <f t="shared" si="34"/>
        <v>-3.6831589308393696E-4</v>
      </c>
      <c r="L116" s="33">
        <v>2013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5">
        <v>0</v>
      </c>
      <c r="V116" s="33">
        <v>2013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5">
        <v>0</v>
      </c>
      <c r="AF116" s="33">
        <v>2013</v>
      </c>
      <c r="AG116" s="34">
        <v>0</v>
      </c>
      <c r="AH116" s="34">
        <v>0</v>
      </c>
      <c r="AI116" s="34">
        <v>0</v>
      </c>
      <c r="AJ116" s="34">
        <v>0</v>
      </c>
      <c r="AK116" s="34">
        <v>0</v>
      </c>
      <c r="AL116" s="34">
        <v>0</v>
      </c>
      <c r="AM116" s="34">
        <v>0</v>
      </c>
      <c r="AN116" s="35">
        <v>0</v>
      </c>
      <c r="AP116" s="33">
        <v>2013</v>
      </c>
      <c r="AQ116" s="34">
        <v>0</v>
      </c>
      <c r="AR116" s="34">
        <v>0</v>
      </c>
      <c r="AS116" s="34">
        <v>0</v>
      </c>
      <c r="AT116" s="34">
        <v>0</v>
      </c>
      <c r="AU116" s="34">
        <v>0</v>
      </c>
      <c r="AV116" s="34">
        <v>0</v>
      </c>
      <c r="AW116" s="34">
        <v>0</v>
      </c>
      <c r="AX116" s="35">
        <v>0</v>
      </c>
    </row>
    <row r="117" spans="2:50" outlineLevel="1" x14ac:dyDescent="0.25">
      <c r="B117" s="16" t="s">
        <v>24</v>
      </c>
      <c r="C117" s="25">
        <f>AQ159</f>
        <v>-0.66152550629374762</v>
      </c>
      <c r="D117" s="25">
        <f>AR159</f>
        <v>1.6992851438940582E-5</v>
      </c>
      <c r="E117" s="25">
        <f t="shared" ref="E117:J117" si="35">AS159</f>
        <v>2.1555197354566902E-5</v>
      </c>
      <c r="F117" s="25">
        <f t="shared" si="35"/>
        <v>1.5305142679644666E-5</v>
      </c>
      <c r="G117" s="25">
        <f t="shared" si="35"/>
        <v>1.3825338793654884E-5</v>
      </c>
      <c r="H117" s="25">
        <f t="shared" si="35"/>
        <v>1.18763030200697E-5</v>
      </c>
      <c r="I117" s="25">
        <f t="shared" si="35"/>
        <v>2.2596425601262292E-6</v>
      </c>
      <c r="J117" s="26">
        <f t="shared" si="35"/>
        <v>2.5670273272493382E-5</v>
      </c>
      <c r="L117" s="33">
        <v>2014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5">
        <v>0</v>
      </c>
      <c r="V117" s="33">
        <v>2014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5">
        <v>0</v>
      </c>
      <c r="AF117" s="33">
        <v>2014</v>
      </c>
      <c r="AG117" s="34">
        <v>0</v>
      </c>
      <c r="AH117" s="34">
        <v>0</v>
      </c>
      <c r="AI117" s="34">
        <v>0</v>
      </c>
      <c r="AJ117" s="34">
        <v>0</v>
      </c>
      <c r="AK117" s="34">
        <v>0</v>
      </c>
      <c r="AL117" s="34">
        <v>0</v>
      </c>
      <c r="AM117" s="34">
        <v>0</v>
      </c>
      <c r="AN117" s="35">
        <v>0</v>
      </c>
      <c r="AP117" s="33">
        <v>2014</v>
      </c>
      <c r="AQ117" s="34">
        <v>0</v>
      </c>
      <c r="AR117" s="34">
        <v>0</v>
      </c>
      <c r="AS117" s="34">
        <v>0</v>
      </c>
      <c r="AT117" s="34">
        <v>0</v>
      </c>
      <c r="AU117" s="34">
        <v>0</v>
      </c>
      <c r="AV117" s="34">
        <v>0</v>
      </c>
      <c r="AW117" s="34">
        <v>0</v>
      </c>
      <c r="AX117" s="35">
        <v>0</v>
      </c>
    </row>
    <row r="118" spans="2:50" outlineLevel="1" x14ac:dyDescent="0.25">
      <c r="B118"/>
      <c r="C118"/>
      <c r="D118"/>
      <c r="E118"/>
      <c r="F118"/>
      <c r="G118"/>
      <c r="H118"/>
      <c r="I118"/>
      <c r="J118"/>
      <c r="L118" s="33">
        <v>2015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5">
        <v>0</v>
      </c>
      <c r="V118" s="33">
        <v>2015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5">
        <v>0</v>
      </c>
      <c r="AF118" s="33">
        <v>2015</v>
      </c>
      <c r="AG118" s="34">
        <v>0</v>
      </c>
      <c r="AH118" s="34">
        <v>0</v>
      </c>
      <c r="AI118" s="34">
        <v>0</v>
      </c>
      <c r="AJ118" s="34">
        <v>0</v>
      </c>
      <c r="AK118" s="34">
        <v>0</v>
      </c>
      <c r="AL118" s="34">
        <v>0</v>
      </c>
      <c r="AM118" s="34">
        <v>0</v>
      </c>
      <c r="AN118" s="35">
        <v>0</v>
      </c>
      <c r="AP118" s="33">
        <v>2015</v>
      </c>
      <c r="AQ118" s="34">
        <v>0</v>
      </c>
      <c r="AR118" s="34">
        <v>0</v>
      </c>
      <c r="AS118" s="34">
        <v>0</v>
      </c>
      <c r="AT118" s="34">
        <v>0</v>
      </c>
      <c r="AU118" s="34">
        <v>0</v>
      </c>
      <c r="AV118" s="34">
        <v>0</v>
      </c>
      <c r="AW118" s="34">
        <v>0</v>
      </c>
      <c r="AX118" s="35">
        <v>0</v>
      </c>
    </row>
    <row r="119" spans="2:50" outlineLevel="1" x14ac:dyDescent="0.25">
      <c r="B119"/>
      <c r="C119"/>
      <c r="D119"/>
      <c r="E119"/>
      <c r="F119"/>
      <c r="G119"/>
      <c r="H119"/>
      <c r="I119"/>
      <c r="J119"/>
      <c r="L119" s="32">
        <v>2016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5">
        <v>0</v>
      </c>
      <c r="V119" s="32">
        <v>2016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5">
        <v>0</v>
      </c>
      <c r="AF119" s="32">
        <v>2016</v>
      </c>
      <c r="AG119" s="34">
        <v>0</v>
      </c>
      <c r="AH119" s="34">
        <v>0</v>
      </c>
      <c r="AI119" s="34">
        <v>0</v>
      </c>
      <c r="AJ119" s="34">
        <v>0</v>
      </c>
      <c r="AK119" s="34">
        <v>0</v>
      </c>
      <c r="AL119" s="34">
        <v>0</v>
      </c>
      <c r="AM119" s="34">
        <v>0</v>
      </c>
      <c r="AN119" s="35">
        <v>0</v>
      </c>
      <c r="AP119" s="32">
        <v>2016</v>
      </c>
      <c r="AQ119" s="34">
        <v>0</v>
      </c>
      <c r="AR119" s="34">
        <v>0</v>
      </c>
      <c r="AS119" s="34">
        <v>0</v>
      </c>
      <c r="AT119" s="34">
        <v>0</v>
      </c>
      <c r="AU119" s="34">
        <v>0</v>
      </c>
      <c r="AV119" s="34">
        <v>0</v>
      </c>
      <c r="AW119" s="34">
        <v>0</v>
      </c>
      <c r="AX119" s="35">
        <v>0</v>
      </c>
    </row>
    <row r="120" spans="2:50" outlineLevel="1" x14ac:dyDescent="0.25">
      <c r="L120" s="33">
        <v>2017</v>
      </c>
      <c r="M120" s="34">
        <v>0</v>
      </c>
      <c r="N120" s="34">
        <v>0</v>
      </c>
      <c r="O120" s="34">
        <v>0</v>
      </c>
      <c r="P120" s="34">
        <v>0</v>
      </c>
      <c r="Q120" s="34">
        <v>0</v>
      </c>
      <c r="R120" s="34">
        <v>0</v>
      </c>
      <c r="S120" s="34">
        <v>0</v>
      </c>
      <c r="T120" s="35">
        <v>0</v>
      </c>
      <c r="V120" s="33">
        <v>2017</v>
      </c>
      <c r="W120" s="34">
        <v>0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34">
        <v>0</v>
      </c>
      <c r="AD120" s="35">
        <v>0</v>
      </c>
      <c r="AF120" s="33">
        <v>2017</v>
      </c>
      <c r="AG120" s="34">
        <v>0</v>
      </c>
      <c r="AH120" s="34">
        <v>0</v>
      </c>
      <c r="AI120" s="34">
        <v>0</v>
      </c>
      <c r="AJ120" s="34">
        <v>0</v>
      </c>
      <c r="AK120" s="34">
        <v>0</v>
      </c>
      <c r="AL120" s="34">
        <v>0</v>
      </c>
      <c r="AM120" s="34">
        <v>0</v>
      </c>
      <c r="AN120" s="35">
        <v>0</v>
      </c>
      <c r="AP120" s="33">
        <v>2017</v>
      </c>
      <c r="AQ120" s="34">
        <v>0</v>
      </c>
      <c r="AR120" s="34">
        <v>0</v>
      </c>
      <c r="AS120" s="34">
        <v>0</v>
      </c>
      <c r="AT120" s="34">
        <v>0</v>
      </c>
      <c r="AU120" s="34">
        <v>0</v>
      </c>
      <c r="AV120" s="34">
        <v>0</v>
      </c>
      <c r="AW120" s="34">
        <v>0</v>
      </c>
      <c r="AX120" s="35">
        <v>0</v>
      </c>
    </row>
    <row r="121" spans="2:50" outlineLevel="1" x14ac:dyDescent="0.25">
      <c r="L121" s="33">
        <v>2018</v>
      </c>
      <c r="M121" s="34">
        <v>0</v>
      </c>
      <c r="N121" s="34">
        <v>0</v>
      </c>
      <c r="O121" s="34">
        <v>0</v>
      </c>
      <c r="P121" s="34">
        <v>0</v>
      </c>
      <c r="Q121" s="34">
        <v>0</v>
      </c>
      <c r="R121" s="34">
        <v>0</v>
      </c>
      <c r="S121" s="34">
        <v>0</v>
      </c>
      <c r="T121" s="35">
        <v>0</v>
      </c>
      <c r="V121" s="33">
        <v>2018</v>
      </c>
      <c r="W121" s="34">
        <v>0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34">
        <v>0</v>
      </c>
      <c r="AD121" s="35">
        <v>0</v>
      </c>
      <c r="AF121" s="33">
        <v>2018</v>
      </c>
      <c r="AG121" s="34">
        <v>0</v>
      </c>
      <c r="AH121" s="34">
        <v>0</v>
      </c>
      <c r="AI121" s="34">
        <v>0</v>
      </c>
      <c r="AJ121" s="34">
        <v>0</v>
      </c>
      <c r="AK121" s="34">
        <v>0</v>
      </c>
      <c r="AL121" s="34">
        <v>0</v>
      </c>
      <c r="AM121" s="34">
        <v>0</v>
      </c>
      <c r="AN121" s="35">
        <v>0</v>
      </c>
      <c r="AP121" s="33">
        <v>2018</v>
      </c>
      <c r="AQ121" s="34">
        <v>0</v>
      </c>
      <c r="AR121" s="34">
        <v>0</v>
      </c>
      <c r="AS121" s="34">
        <v>0</v>
      </c>
      <c r="AT121" s="34">
        <v>0</v>
      </c>
      <c r="AU121" s="34">
        <v>0</v>
      </c>
      <c r="AV121" s="34">
        <v>0</v>
      </c>
      <c r="AW121" s="34">
        <v>0</v>
      </c>
      <c r="AX121" s="35">
        <v>0</v>
      </c>
    </row>
    <row r="122" spans="2:50" outlineLevel="1" x14ac:dyDescent="0.25">
      <c r="L122" s="32">
        <v>2019</v>
      </c>
      <c r="M122" s="34">
        <v>0</v>
      </c>
      <c r="N122" s="34">
        <v>0</v>
      </c>
      <c r="O122" s="34">
        <v>0</v>
      </c>
      <c r="P122" s="34">
        <v>0</v>
      </c>
      <c r="Q122" s="34">
        <v>0</v>
      </c>
      <c r="R122" s="34">
        <v>0</v>
      </c>
      <c r="S122" s="34">
        <v>0</v>
      </c>
      <c r="T122" s="35">
        <v>0</v>
      </c>
      <c r="V122" s="32">
        <v>2019</v>
      </c>
      <c r="W122" s="34">
        <v>0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34">
        <v>0</v>
      </c>
      <c r="AD122" s="35">
        <v>0</v>
      </c>
      <c r="AF122" s="32">
        <v>2019</v>
      </c>
      <c r="AG122" s="34">
        <v>0</v>
      </c>
      <c r="AH122" s="34">
        <v>0</v>
      </c>
      <c r="AI122" s="34">
        <v>0</v>
      </c>
      <c r="AJ122" s="34">
        <v>0</v>
      </c>
      <c r="AK122" s="34">
        <v>0</v>
      </c>
      <c r="AL122" s="34">
        <v>0</v>
      </c>
      <c r="AM122" s="34">
        <v>0</v>
      </c>
      <c r="AN122" s="35">
        <v>0</v>
      </c>
      <c r="AP122" s="32">
        <v>2019</v>
      </c>
      <c r="AQ122" s="34">
        <v>0</v>
      </c>
      <c r="AR122" s="34">
        <v>0</v>
      </c>
      <c r="AS122" s="34">
        <v>0</v>
      </c>
      <c r="AT122" s="34">
        <v>0</v>
      </c>
      <c r="AU122" s="34">
        <v>0</v>
      </c>
      <c r="AV122" s="34">
        <v>0</v>
      </c>
      <c r="AW122" s="34">
        <v>0</v>
      </c>
      <c r="AX122" s="35">
        <v>0</v>
      </c>
    </row>
    <row r="123" spans="2:50" outlineLevel="1" x14ac:dyDescent="0.25">
      <c r="L123" s="33">
        <v>2020</v>
      </c>
      <c r="M123" s="34">
        <v>0</v>
      </c>
      <c r="N123" s="34">
        <v>0</v>
      </c>
      <c r="O123" s="34">
        <v>0</v>
      </c>
      <c r="P123" s="34">
        <v>0</v>
      </c>
      <c r="Q123" s="34">
        <v>0</v>
      </c>
      <c r="R123" s="34">
        <v>0</v>
      </c>
      <c r="S123" s="34">
        <v>0</v>
      </c>
      <c r="T123" s="35">
        <v>0</v>
      </c>
      <c r="V123" s="33">
        <v>2020</v>
      </c>
      <c r="W123" s="34">
        <v>0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34">
        <v>0</v>
      </c>
      <c r="AD123" s="35">
        <v>0</v>
      </c>
      <c r="AF123" s="33">
        <v>2020</v>
      </c>
      <c r="AG123" s="34">
        <v>0</v>
      </c>
      <c r="AH123" s="34">
        <v>0</v>
      </c>
      <c r="AI123" s="34">
        <v>0</v>
      </c>
      <c r="AJ123" s="34">
        <v>0</v>
      </c>
      <c r="AK123" s="34">
        <v>0</v>
      </c>
      <c r="AL123" s="34">
        <v>0</v>
      </c>
      <c r="AM123" s="34">
        <v>0</v>
      </c>
      <c r="AN123" s="35">
        <v>0</v>
      </c>
      <c r="AP123" s="33">
        <v>2020</v>
      </c>
      <c r="AQ123" s="34">
        <v>0</v>
      </c>
      <c r="AR123" s="34">
        <v>0</v>
      </c>
      <c r="AS123" s="34">
        <v>0</v>
      </c>
      <c r="AT123" s="34">
        <v>0</v>
      </c>
      <c r="AU123" s="34">
        <v>0</v>
      </c>
      <c r="AV123" s="34">
        <v>0</v>
      </c>
      <c r="AW123" s="34">
        <v>0</v>
      </c>
      <c r="AX123" s="35">
        <v>0</v>
      </c>
    </row>
    <row r="124" spans="2:50" outlineLevel="1" x14ac:dyDescent="0.25">
      <c r="L124" s="33">
        <v>2021</v>
      </c>
      <c r="M124" s="34">
        <v>0</v>
      </c>
      <c r="N124" s="34">
        <v>0</v>
      </c>
      <c r="O124" s="34">
        <v>0</v>
      </c>
      <c r="P124" s="34">
        <v>0</v>
      </c>
      <c r="Q124" s="34">
        <v>0</v>
      </c>
      <c r="R124" s="34">
        <v>0</v>
      </c>
      <c r="S124" s="34">
        <v>0</v>
      </c>
      <c r="T124" s="35">
        <v>0</v>
      </c>
      <c r="V124" s="33">
        <v>2021</v>
      </c>
      <c r="W124" s="34">
        <v>0</v>
      </c>
      <c r="X124" s="34">
        <v>0</v>
      </c>
      <c r="Y124" s="34">
        <v>0</v>
      </c>
      <c r="Z124" s="34">
        <v>0</v>
      </c>
      <c r="AA124" s="34">
        <v>0</v>
      </c>
      <c r="AB124" s="34">
        <v>0</v>
      </c>
      <c r="AC124" s="34">
        <v>0</v>
      </c>
      <c r="AD124" s="35">
        <v>0</v>
      </c>
      <c r="AF124" s="33">
        <v>2021</v>
      </c>
      <c r="AG124" s="34">
        <v>0</v>
      </c>
      <c r="AH124" s="34">
        <v>0</v>
      </c>
      <c r="AI124" s="34">
        <v>0</v>
      </c>
      <c r="AJ124" s="34">
        <v>0</v>
      </c>
      <c r="AK124" s="34">
        <v>0</v>
      </c>
      <c r="AL124" s="34">
        <v>0</v>
      </c>
      <c r="AM124" s="34">
        <v>0</v>
      </c>
      <c r="AN124" s="35">
        <v>0</v>
      </c>
      <c r="AP124" s="33">
        <v>2021</v>
      </c>
      <c r="AQ124" s="34">
        <v>0</v>
      </c>
      <c r="AR124" s="34">
        <v>0</v>
      </c>
      <c r="AS124" s="34">
        <v>0</v>
      </c>
      <c r="AT124" s="34">
        <v>0</v>
      </c>
      <c r="AU124" s="34">
        <v>0</v>
      </c>
      <c r="AV124" s="34">
        <v>0</v>
      </c>
      <c r="AW124" s="34">
        <v>0</v>
      </c>
      <c r="AX124" s="35">
        <v>0</v>
      </c>
    </row>
    <row r="125" spans="2:50" outlineLevel="1" x14ac:dyDescent="0.25">
      <c r="L125" s="33">
        <v>2022</v>
      </c>
      <c r="M125" s="34">
        <v>0</v>
      </c>
      <c r="N125" s="34">
        <v>0</v>
      </c>
      <c r="O125" s="34">
        <v>0</v>
      </c>
      <c r="P125" s="34">
        <v>0</v>
      </c>
      <c r="Q125" s="34">
        <v>0</v>
      </c>
      <c r="R125" s="34">
        <v>0</v>
      </c>
      <c r="S125" s="34">
        <v>0</v>
      </c>
      <c r="T125" s="35">
        <v>0</v>
      </c>
      <c r="V125" s="33">
        <v>2022</v>
      </c>
      <c r="W125" s="34">
        <v>0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34">
        <v>0</v>
      </c>
      <c r="AD125" s="35">
        <v>0</v>
      </c>
      <c r="AF125" s="33">
        <v>2022</v>
      </c>
      <c r="AG125" s="34">
        <v>0</v>
      </c>
      <c r="AH125" s="34">
        <v>0</v>
      </c>
      <c r="AI125" s="34">
        <v>0</v>
      </c>
      <c r="AJ125" s="34">
        <v>0</v>
      </c>
      <c r="AK125" s="34">
        <v>0</v>
      </c>
      <c r="AL125" s="34">
        <v>0</v>
      </c>
      <c r="AM125" s="34">
        <v>0</v>
      </c>
      <c r="AN125" s="35">
        <v>0</v>
      </c>
      <c r="AP125" s="33">
        <v>2022</v>
      </c>
      <c r="AQ125" s="34">
        <v>0</v>
      </c>
      <c r="AR125" s="34">
        <v>0</v>
      </c>
      <c r="AS125" s="34">
        <v>0</v>
      </c>
      <c r="AT125" s="34">
        <v>0</v>
      </c>
      <c r="AU125" s="34">
        <v>0</v>
      </c>
      <c r="AV125" s="34">
        <v>0</v>
      </c>
      <c r="AW125" s="34">
        <v>0</v>
      </c>
      <c r="AX125" s="35">
        <v>0</v>
      </c>
    </row>
    <row r="126" spans="2:50" outlineLevel="1" x14ac:dyDescent="0.25">
      <c r="L126" s="32">
        <v>2023</v>
      </c>
      <c r="M126" s="34">
        <v>0</v>
      </c>
      <c r="N126" s="34">
        <v>0</v>
      </c>
      <c r="O126" s="34">
        <v>0</v>
      </c>
      <c r="P126" s="34">
        <v>0</v>
      </c>
      <c r="Q126" s="34">
        <v>0</v>
      </c>
      <c r="R126" s="34">
        <v>0</v>
      </c>
      <c r="S126" s="34">
        <v>0</v>
      </c>
      <c r="T126" s="35">
        <v>0</v>
      </c>
      <c r="V126" s="32">
        <v>2023</v>
      </c>
      <c r="W126" s="34">
        <v>0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34">
        <v>0</v>
      </c>
      <c r="AD126" s="35">
        <v>0</v>
      </c>
      <c r="AF126" s="32">
        <v>2023</v>
      </c>
      <c r="AG126" s="34">
        <v>0</v>
      </c>
      <c r="AH126" s="34">
        <v>0</v>
      </c>
      <c r="AI126" s="34">
        <v>0</v>
      </c>
      <c r="AJ126" s="34">
        <v>0</v>
      </c>
      <c r="AK126" s="34">
        <v>0</v>
      </c>
      <c r="AL126" s="34">
        <v>0</v>
      </c>
      <c r="AM126" s="34">
        <v>0</v>
      </c>
      <c r="AN126" s="35">
        <v>0</v>
      </c>
      <c r="AP126" s="32">
        <v>2023</v>
      </c>
      <c r="AQ126" s="34">
        <v>0</v>
      </c>
      <c r="AR126" s="34">
        <v>0</v>
      </c>
      <c r="AS126" s="34">
        <v>0</v>
      </c>
      <c r="AT126" s="34">
        <v>0</v>
      </c>
      <c r="AU126" s="34">
        <v>0</v>
      </c>
      <c r="AV126" s="34">
        <v>0</v>
      </c>
      <c r="AW126" s="34">
        <v>0</v>
      </c>
      <c r="AX126" s="35">
        <v>0</v>
      </c>
    </row>
    <row r="127" spans="2:50" outlineLevel="1" x14ac:dyDescent="0.25">
      <c r="L127" s="33">
        <v>2024</v>
      </c>
      <c r="M127" s="34">
        <v>0</v>
      </c>
      <c r="N127" s="34">
        <v>0</v>
      </c>
      <c r="O127" s="34">
        <v>0</v>
      </c>
      <c r="P127" s="34">
        <v>0</v>
      </c>
      <c r="Q127" s="34">
        <v>0</v>
      </c>
      <c r="R127" s="34">
        <v>0</v>
      </c>
      <c r="S127" s="34">
        <v>0</v>
      </c>
      <c r="T127" s="35">
        <v>0</v>
      </c>
      <c r="V127" s="33">
        <v>2024</v>
      </c>
      <c r="W127" s="34">
        <v>0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34">
        <v>0</v>
      </c>
      <c r="AD127" s="35">
        <v>0</v>
      </c>
      <c r="AF127" s="33">
        <v>2024</v>
      </c>
      <c r="AG127" s="34">
        <v>0</v>
      </c>
      <c r="AH127" s="34">
        <v>0</v>
      </c>
      <c r="AI127" s="34">
        <v>0</v>
      </c>
      <c r="AJ127" s="34">
        <v>0</v>
      </c>
      <c r="AK127" s="34">
        <v>0</v>
      </c>
      <c r="AL127" s="34">
        <v>0</v>
      </c>
      <c r="AM127" s="34">
        <v>0</v>
      </c>
      <c r="AN127" s="35">
        <v>0</v>
      </c>
      <c r="AP127" s="33">
        <v>2024</v>
      </c>
      <c r="AQ127" s="34">
        <v>0</v>
      </c>
      <c r="AR127" s="34">
        <v>0</v>
      </c>
      <c r="AS127" s="34">
        <v>0</v>
      </c>
      <c r="AT127" s="34">
        <v>0</v>
      </c>
      <c r="AU127" s="34">
        <v>0</v>
      </c>
      <c r="AV127" s="34">
        <v>0</v>
      </c>
      <c r="AW127" s="34">
        <v>0</v>
      </c>
      <c r="AX127" s="35">
        <v>0</v>
      </c>
    </row>
    <row r="128" spans="2:50" outlineLevel="1" x14ac:dyDescent="0.25">
      <c r="L128" s="33">
        <v>2025</v>
      </c>
      <c r="M128" s="34">
        <v>0</v>
      </c>
      <c r="N128" s="34">
        <v>0</v>
      </c>
      <c r="O128" s="34">
        <v>0</v>
      </c>
      <c r="P128" s="34">
        <v>0</v>
      </c>
      <c r="Q128" s="34">
        <v>0</v>
      </c>
      <c r="R128" s="34">
        <v>0</v>
      </c>
      <c r="S128" s="34">
        <v>0</v>
      </c>
      <c r="T128" s="35">
        <v>0</v>
      </c>
      <c r="V128" s="33">
        <v>2025</v>
      </c>
      <c r="W128" s="34">
        <v>0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34">
        <v>0</v>
      </c>
      <c r="AD128" s="35">
        <v>0</v>
      </c>
      <c r="AF128" s="33">
        <v>2025</v>
      </c>
      <c r="AG128" s="34">
        <v>0</v>
      </c>
      <c r="AH128" s="34">
        <v>0</v>
      </c>
      <c r="AI128" s="34">
        <v>0</v>
      </c>
      <c r="AJ128" s="34">
        <v>0</v>
      </c>
      <c r="AK128" s="34">
        <v>0</v>
      </c>
      <c r="AL128" s="34">
        <v>0</v>
      </c>
      <c r="AM128" s="34">
        <v>0</v>
      </c>
      <c r="AN128" s="35">
        <v>0</v>
      </c>
      <c r="AP128" s="33">
        <v>2025</v>
      </c>
      <c r="AQ128" s="34">
        <v>0</v>
      </c>
      <c r="AR128" s="34">
        <v>0</v>
      </c>
      <c r="AS128" s="34">
        <v>0</v>
      </c>
      <c r="AT128" s="34">
        <v>0</v>
      </c>
      <c r="AU128" s="34">
        <v>0</v>
      </c>
      <c r="AV128" s="34">
        <v>0</v>
      </c>
      <c r="AW128" s="34">
        <v>0</v>
      </c>
      <c r="AX128" s="35">
        <v>0</v>
      </c>
    </row>
    <row r="129" spans="2:50" outlineLevel="1" x14ac:dyDescent="0.25">
      <c r="L129" s="33">
        <v>2026</v>
      </c>
      <c r="M129" s="34">
        <v>0</v>
      </c>
      <c r="N129" s="34">
        <v>0</v>
      </c>
      <c r="O129" s="34">
        <v>0</v>
      </c>
      <c r="P129" s="34">
        <v>0</v>
      </c>
      <c r="Q129" s="34">
        <v>0</v>
      </c>
      <c r="R129" s="34">
        <v>0</v>
      </c>
      <c r="S129" s="34">
        <v>0</v>
      </c>
      <c r="T129" s="35">
        <v>0</v>
      </c>
      <c r="V129" s="32">
        <v>2026</v>
      </c>
      <c r="W129" s="34">
        <v>0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34">
        <v>0</v>
      </c>
      <c r="AD129" s="35">
        <v>0</v>
      </c>
      <c r="AF129" s="32">
        <v>2026</v>
      </c>
      <c r="AG129" s="34">
        <v>0</v>
      </c>
      <c r="AH129" s="34">
        <v>0</v>
      </c>
      <c r="AI129" s="34">
        <v>0</v>
      </c>
      <c r="AJ129" s="34">
        <v>0</v>
      </c>
      <c r="AK129" s="34">
        <v>0</v>
      </c>
      <c r="AL129" s="34">
        <v>0</v>
      </c>
      <c r="AM129" s="34">
        <v>0</v>
      </c>
      <c r="AN129" s="35">
        <v>0</v>
      </c>
      <c r="AP129" s="32">
        <v>2026</v>
      </c>
      <c r="AQ129" s="34">
        <v>0</v>
      </c>
      <c r="AR129" s="34">
        <v>0</v>
      </c>
      <c r="AS129" s="34">
        <v>0</v>
      </c>
      <c r="AT129" s="34">
        <v>0</v>
      </c>
      <c r="AU129" s="34">
        <v>0</v>
      </c>
      <c r="AV129" s="34">
        <v>0</v>
      </c>
      <c r="AW129" s="34">
        <v>0</v>
      </c>
      <c r="AX129" s="35">
        <v>0</v>
      </c>
    </row>
    <row r="130" spans="2:50" outlineLevel="1" x14ac:dyDescent="0.25">
      <c r="L130" s="33">
        <v>2027</v>
      </c>
      <c r="M130" s="67">
        <v>-3.4074839211369001E-2</v>
      </c>
      <c r="N130" s="67">
        <v>-0.45041388871208421</v>
      </c>
      <c r="O130" s="67">
        <v>-9.7634288503742117E-2</v>
      </c>
      <c r="P130" s="67">
        <v>1.2460137202807253E-2</v>
      </c>
      <c r="Q130" s="67">
        <v>-0.34037069489518235</v>
      </c>
      <c r="R130" s="67">
        <v>-7.1220762213193733E-2</v>
      </c>
      <c r="S130" s="67">
        <v>2.1550593235910132E-2</v>
      </c>
      <c r="T130" s="68">
        <v>2.492075176259867E-2</v>
      </c>
      <c r="V130" s="33">
        <v>2027</v>
      </c>
      <c r="W130" s="67">
        <v>-3.31100142391626E-2</v>
      </c>
      <c r="X130" s="67">
        <v>-0.45000987924814773</v>
      </c>
      <c r="Y130" s="67">
        <v>-8.9290026389393096E-2</v>
      </c>
      <c r="Z130" s="67">
        <v>2.3293463294010719E-2</v>
      </c>
      <c r="AA130" s="67">
        <v>-0.28125463713811472</v>
      </c>
      <c r="AB130" s="67">
        <v>-1.5018674405039678E-2</v>
      </c>
      <c r="AC130" s="67">
        <v>2.1500104421290356E-2</v>
      </c>
      <c r="AD130" s="68">
        <v>2.6223685448441669E-2</v>
      </c>
      <c r="AF130" s="33">
        <v>2027</v>
      </c>
      <c r="AG130" s="67">
        <v>-1.0555068917047494E-3</v>
      </c>
      <c r="AH130" s="67">
        <v>-8.7363873671419956E-4</v>
      </c>
      <c r="AI130" s="67">
        <v>-9.690162772209876E-2</v>
      </c>
      <c r="AJ130" s="67">
        <v>-3.3478608672533383E-2</v>
      </c>
      <c r="AK130" s="67">
        <v>-0.79028223499674777</v>
      </c>
      <c r="AL130" s="67">
        <v>-6.1409828377243625E-2</v>
      </c>
      <c r="AM130" s="67">
        <v>-2.0836347680432965E-3</v>
      </c>
      <c r="AN130" s="68">
        <v>-1.3212206998958198E-3</v>
      </c>
      <c r="AP130" s="33">
        <v>2027</v>
      </c>
      <c r="AQ130" s="67">
        <v>0</v>
      </c>
      <c r="AR130" s="67">
        <v>0</v>
      </c>
      <c r="AS130" s="67">
        <v>0</v>
      </c>
      <c r="AT130" s="67">
        <v>0</v>
      </c>
      <c r="AU130" s="67">
        <v>0</v>
      </c>
      <c r="AV130" s="67">
        <v>0</v>
      </c>
      <c r="AW130" s="67">
        <v>0</v>
      </c>
      <c r="AX130" s="68">
        <v>0</v>
      </c>
    </row>
    <row r="131" spans="2:50" s="4" customFormat="1" ht="15.75" outlineLevel="1" x14ac:dyDescent="0.25">
      <c r="B131" s="2"/>
      <c r="C131" s="2"/>
      <c r="D131" s="2"/>
      <c r="E131" s="2"/>
      <c r="F131" s="2"/>
      <c r="G131" s="2"/>
      <c r="H131" s="2"/>
      <c r="I131" s="2"/>
      <c r="J131" s="2"/>
      <c r="L131" s="33">
        <v>2028</v>
      </c>
      <c r="M131" s="67">
        <v>-5.1226279124125917E-2</v>
      </c>
      <c r="N131" s="67">
        <v>-0.48276647122517491</v>
      </c>
      <c r="O131" s="67">
        <v>-0.11514928561687021</v>
      </c>
      <c r="P131" s="67">
        <v>-2.4441604898476355E-3</v>
      </c>
      <c r="Q131" s="67">
        <v>-0.37183731594234348</v>
      </c>
      <c r="R131" s="67">
        <v>-6.3383267144614064E-2</v>
      </c>
      <c r="S131" s="67">
        <v>-5.2804998645903378E-3</v>
      </c>
      <c r="T131" s="68">
        <v>2.8497273524447309E-2</v>
      </c>
      <c r="U131" s="2"/>
      <c r="V131" s="33">
        <v>2028</v>
      </c>
      <c r="W131" s="67">
        <v>-5.0058506916318746E-2</v>
      </c>
      <c r="X131" s="67">
        <v>-0.48240135354272162</v>
      </c>
      <c r="Y131" s="67">
        <v>-0.10866551818870973</v>
      </c>
      <c r="Z131" s="67">
        <v>9.2134827758498794E-3</v>
      </c>
      <c r="AA131" s="67">
        <v>-0.33027289715577413</v>
      </c>
      <c r="AB131" s="67">
        <v>-2.0615602226375485E-2</v>
      </c>
      <c r="AC131" s="67">
        <v>-5.4351393456657515E-3</v>
      </c>
      <c r="AD131" s="68">
        <v>2.9723342085241855E-2</v>
      </c>
      <c r="AE131" s="2"/>
      <c r="AF131" s="33">
        <v>2028</v>
      </c>
      <c r="AG131" s="67">
        <v>-1.1383099496843352E-3</v>
      </c>
      <c r="AH131" s="67">
        <v>-9.6778065898994736E-4</v>
      </c>
      <c r="AI131" s="67">
        <v>-0.11163741687861639</v>
      </c>
      <c r="AJ131" s="67">
        <v>-3.5379344519202438E-2</v>
      </c>
      <c r="AK131" s="67">
        <v>-0.68792447826904635</v>
      </c>
      <c r="AL131" s="67">
        <v>-6.9114627953193009E-2</v>
      </c>
      <c r="AM131" s="67">
        <v>-2.554018579779771E-3</v>
      </c>
      <c r="AN131" s="68">
        <v>-1.3928617315509539E-3</v>
      </c>
      <c r="AO131" s="2"/>
      <c r="AP131" s="33">
        <v>2028</v>
      </c>
      <c r="AQ131" s="67">
        <v>-0.70635733252932564</v>
      </c>
      <c r="AR131" s="67">
        <v>1.2323316736573275E-4</v>
      </c>
      <c r="AS131" s="67">
        <v>1.408225445853617E-4</v>
      </c>
      <c r="AT131" s="67">
        <v>1.465880659949903E-4</v>
      </c>
      <c r="AU131" s="67">
        <v>1.3424375829096391E-4</v>
      </c>
      <c r="AV131" s="67">
        <v>1.406090137918703E-4</v>
      </c>
      <c r="AW131" s="67">
        <v>1.6314178728937812E-4</v>
      </c>
      <c r="AX131" s="68">
        <v>1.4955678188677268E-4</v>
      </c>
    </row>
    <row r="132" spans="2:50" outlineLevel="1" x14ac:dyDescent="0.25">
      <c r="L132" s="33">
        <v>2029</v>
      </c>
      <c r="M132" s="67">
        <v>-5.592405410112844E-2</v>
      </c>
      <c r="N132" s="67">
        <v>-0.44982610309574067</v>
      </c>
      <c r="O132" s="67">
        <v>-0.11512546386112021</v>
      </c>
      <c r="P132" s="67">
        <v>-1.7821712713054327E-2</v>
      </c>
      <c r="Q132" s="67">
        <v>-0.35701239837733445</v>
      </c>
      <c r="R132" s="67">
        <v>-6.4379763439096238E-2</v>
      </c>
      <c r="S132" s="67">
        <v>-3.2115904947422669E-2</v>
      </c>
      <c r="T132" s="68">
        <v>2.4817846206862226E-2</v>
      </c>
      <c r="V132" s="33">
        <v>2029</v>
      </c>
      <c r="W132" s="67">
        <v>-5.4400295683618149E-2</v>
      </c>
      <c r="X132" s="67">
        <v>-0.44939684523094048</v>
      </c>
      <c r="Y132" s="67">
        <v>-0.10932320890384362</v>
      </c>
      <c r="Z132" s="67">
        <v>-5.1640692304899538E-3</v>
      </c>
      <c r="AA132" s="67">
        <v>-0.32413063305514944</v>
      </c>
      <c r="AB132" s="67">
        <v>-2.621785783330155E-2</v>
      </c>
      <c r="AC132" s="67">
        <v>-3.225787785493639E-2</v>
      </c>
      <c r="AD132" s="68">
        <v>2.6126157015979867E-2</v>
      </c>
      <c r="AF132" s="33">
        <v>2029</v>
      </c>
      <c r="AG132" s="67">
        <v>-1.2132973599701113E-3</v>
      </c>
      <c r="AH132" s="67">
        <v>-1.0371420530314035E-3</v>
      </c>
      <c r="AI132" s="67">
        <v>-0.1267463308984762</v>
      </c>
      <c r="AJ132" s="67">
        <v>-3.7201971284905988E-2</v>
      </c>
      <c r="AK132" s="67">
        <v>-0.69819198667407978</v>
      </c>
      <c r="AL132" s="67">
        <v>-7.5791476891004073E-2</v>
      </c>
      <c r="AM132" s="67">
        <v>-2.8845595610399455E-3</v>
      </c>
      <c r="AN132" s="68">
        <v>-1.4803983092266382E-3</v>
      </c>
      <c r="AP132" s="33">
        <v>2029</v>
      </c>
      <c r="AQ132" s="67">
        <v>-0.71808508939282656</v>
      </c>
      <c r="AR132" s="67">
        <v>1.3033393530337278E-4</v>
      </c>
      <c r="AS132" s="67">
        <v>1.4859578282111485E-4</v>
      </c>
      <c r="AT132" s="67">
        <v>1.5317499711264837E-4</v>
      </c>
      <c r="AU132" s="67">
        <v>1.4045578727750474E-4</v>
      </c>
      <c r="AV132" s="67">
        <v>1.4680114933662836E-4</v>
      </c>
      <c r="AW132" s="67">
        <v>1.6417965458548345E-4</v>
      </c>
      <c r="AX132" s="68">
        <v>1.5830355974499888E-4</v>
      </c>
    </row>
    <row r="133" spans="2:50" outlineLevel="1" x14ac:dyDescent="0.25">
      <c r="L133" s="33">
        <v>2030</v>
      </c>
      <c r="M133" s="67">
        <v>-6.3192397541116496E-2</v>
      </c>
      <c r="N133" s="67">
        <v>-0.41502507035585912</v>
      </c>
      <c r="O133" s="67">
        <v>-0.11808904673214393</v>
      </c>
      <c r="P133" s="67">
        <v>-3.8408182856096817E-2</v>
      </c>
      <c r="Q133" s="67">
        <v>-0.33812640111025327</v>
      </c>
      <c r="R133" s="67">
        <v>-7.4189596640718003E-2</v>
      </c>
      <c r="S133" s="67">
        <v>-6.3733385587290803E-2</v>
      </c>
      <c r="T133" s="68">
        <v>1.3016346517491728E-2</v>
      </c>
      <c r="V133" s="32">
        <v>2030</v>
      </c>
      <c r="W133" s="67">
        <v>-6.1487983440300931E-2</v>
      </c>
      <c r="X133" s="67">
        <v>-0.41450743666941747</v>
      </c>
      <c r="Y133" s="67">
        <v>-0.11261983632784478</v>
      </c>
      <c r="Z133" s="67">
        <v>-2.4848190214863397E-2</v>
      </c>
      <c r="AA133" s="67">
        <v>-0.31103650774612723</v>
      </c>
      <c r="AB133" s="67">
        <v>-3.8537411050151515E-2</v>
      </c>
      <c r="AC133" s="67">
        <v>-6.3810694214781361E-2</v>
      </c>
      <c r="AD133" s="68">
        <v>1.4437349751862616E-2</v>
      </c>
      <c r="AF133" s="32">
        <v>2030</v>
      </c>
      <c r="AG133" s="67">
        <v>-1.2763274805192015E-3</v>
      </c>
      <c r="AH133" s="67">
        <v>-1.0934933925285106E-3</v>
      </c>
      <c r="AI133" s="67">
        <v>-0.13705209386564954</v>
      </c>
      <c r="AJ133" s="67">
        <v>-3.8715396544119596E-2</v>
      </c>
      <c r="AK133" s="67">
        <v>-0.70424314347289108</v>
      </c>
      <c r="AL133" s="67">
        <v>-8.1648832886282219E-2</v>
      </c>
      <c r="AM133" s="67">
        <v>-3.1627399129062761E-3</v>
      </c>
      <c r="AN133" s="68">
        <v>-1.5514537096523728E-3</v>
      </c>
      <c r="AP133" s="32">
        <v>2030</v>
      </c>
      <c r="AQ133" s="67">
        <v>-0.7271885790430358</v>
      </c>
      <c r="AR133" s="67">
        <v>9.9072435065350462E-5</v>
      </c>
      <c r="AS133" s="67">
        <v>1.1254514847913732E-4</v>
      </c>
      <c r="AT133" s="67">
        <v>1.1193352552063551E-4</v>
      </c>
      <c r="AU133" s="67">
        <v>1.0192224169047748E-4</v>
      </c>
      <c r="AV133" s="67">
        <v>1.0560072937493281E-4</v>
      </c>
      <c r="AW133" s="67">
        <v>1.094746559733295E-4</v>
      </c>
      <c r="AX133" s="68">
        <v>1.2300957745847718E-4</v>
      </c>
    </row>
    <row r="134" spans="2:50" outlineLevel="1" x14ac:dyDescent="0.25">
      <c r="L134" s="33">
        <v>2031</v>
      </c>
      <c r="M134" s="67">
        <v>-6.5095321450173382E-2</v>
      </c>
      <c r="N134" s="67">
        <v>-0.38166755134543451</v>
      </c>
      <c r="O134" s="67">
        <v>-0.11072348577291091</v>
      </c>
      <c r="P134" s="67">
        <v>-5.1591815756838466E-2</v>
      </c>
      <c r="Q134" s="67">
        <v>-0.30799066570441747</v>
      </c>
      <c r="R134" s="67">
        <v>-7.7677165193228759E-2</v>
      </c>
      <c r="S134" s="67">
        <v>-8.4888085481563902E-2</v>
      </c>
      <c r="T134" s="68">
        <v>7.3666908545890752E-3</v>
      </c>
      <c r="V134" s="33">
        <v>2031</v>
      </c>
      <c r="W134" s="67">
        <v>-6.3274305890182792E-2</v>
      </c>
      <c r="X134" s="67">
        <v>-0.38106032468828377</v>
      </c>
      <c r="Y134" s="67">
        <v>-0.10553811266769686</v>
      </c>
      <c r="Z134" s="67">
        <v>-3.7131299284298702E-2</v>
      </c>
      <c r="AA134" s="67">
        <v>-0.28522440812520355</v>
      </c>
      <c r="AB134" s="67">
        <v>-4.3329863437668314E-2</v>
      </c>
      <c r="AC134" s="67">
        <v>-8.4906548314364949E-2</v>
      </c>
      <c r="AD134" s="68">
        <v>8.8908020346221139E-3</v>
      </c>
      <c r="AF134" s="33">
        <v>2031</v>
      </c>
      <c r="AG134" s="67">
        <v>-1.3422672784826339E-3</v>
      </c>
      <c r="AH134" s="67">
        <v>-1.152339867091734E-3</v>
      </c>
      <c r="AI134" s="67">
        <v>-0.14964883334700385</v>
      </c>
      <c r="AJ134" s="67">
        <v>-4.0354951971098174E-2</v>
      </c>
      <c r="AK134" s="67">
        <v>-0.71406091089255896</v>
      </c>
      <c r="AL134" s="67">
        <v>-8.7618272833736022E-2</v>
      </c>
      <c r="AM134" s="67">
        <v>-3.4542053543721307E-3</v>
      </c>
      <c r="AN134" s="68">
        <v>-1.6203834113529547E-3</v>
      </c>
      <c r="AP134" s="33">
        <v>2031</v>
      </c>
      <c r="AQ134" s="67">
        <v>-0.73263970023166647</v>
      </c>
      <c r="AR134" s="67">
        <v>7.4450444922824488E-5</v>
      </c>
      <c r="AS134" s="67">
        <v>8.4517336584211122E-5</v>
      </c>
      <c r="AT134" s="67">
        <v>8.042593653412311E-5</v>
      </c>
      <c r="AU134" s="67">
        <v>7.2516673907063733E-5</v>
      </c>
      <c r="AV134" s="67">
        <v>7.4701494532813939E-5</v>
      </c>
      <c r="AW134" s="67">
        <v>6.8338797998279688E-5</v>
      </c>
      <c r="AX134" s="68">
        <v>9.4633478948669136E-5</v>
      </c>
    </row>
    <row r="135" spans="2:50" outlineLevel="1" x14ac:dyDescent="0.25">
      <c r="L135" s="33">
        <v>2032</v>
      </c>
      <c r="M135" s="67">
        <v>-9.3142496532503727E-2</v>
      </c>
      <c r="N135" s="67">
        <v>-0.39385275159998889</v>
      </c>
      <c r="O135" s="67">
        <v>-0.13281042596679105</v>
      </c>
      <c r="P135" s="67">
        <v>-6.0349468696724196E-2</v>
      </c>
      <c r="Q135" s="67">
        <v>-0.30089306600415744</v>
      </c>
      <c r="R135" s="67">
        <v>-6.1433956938032441E-2</v>
      </c>
      <c r="S135" s="67">
        <v>-0.11936341403654871</v>
      </c>
      <c r="T135" s="68">
        <v>-1.2345439400745839E-2</v>
      </c>
      <c r="V135" s="33">
        <v>2032</v>
      </c>
      <c r="W135" s="67">
        <v>-9.2102385670004061E-2</v>
      </c>
      <c r="X135" s="67">
        <v>-0.39385179943031567</v>
      </c>
      <c r="Y135" s="67">
        <v>-0.13280826297351567</v>
      </c>
      <c r="Z135" s="67">
        <v>-6.033876636072999E-2</v>
      </c>
      <c r="AA135" s="67">
        <v>-0.3008860446840147</v>
      </c>
      <c r="AB135" s="67">
        <v>-6.1419414564315433E-2</v>
      </c>
      <c r="AC135" s="67">
        <v>-0.11933190168594721</v>
      </c>
      <c r="AD135" s="68">
        <v>-1.2348187001575917E-2</v>
      </c>
      <c r="AF135" s="33">
        <v>2032</v>
      </c>
      <c r="AG135" s="67">
        <v>0</v>
      </c>
      <c r="AH135" s="67">
        <v>0</v>
      </c>
      <c r="AI135" s="67">
        <v>0</v>
      </c>
      <c r="AJ135" s="67">
        <v>0</v>
      </c>
      <c r="AK135" s="67">
        <v>0</v>
      </c>
      <c r="AL135" s="67">
        <v>0</v>
      </c>
      <c r="AM135" s="67">
        <v>0</v>
      </c>
      <c r="AN135" s="68">
        <v>0</v>
      </c>
      <c r="AP135" s="33">
        <v>2032</v>
      </c>
      <c r="AQ135" s="67">
        <v>-0.73642499023716201</v>
      </c>
      <c r="AR135" s="67">
        <v>-2.1365035429710133E-7</v>
      </c>
      <c r="AS135" s="67">
        <v>-5.6318821450851431E-7</v>
      </c>
      <c r="AT135" s="67">
        <v>-9.000996786578952E-6</v>
      </c>
      <c r="AU135" s="67">
        <v>-8.1374804071776552E-6</v>
      </c>
      <c r="AV135" s="67">
        <v>-1.254626140179127E-5</v>
      </c>
      <c r="AW135" s="67">
        <v>-3.1787142474537511E-5</v>
      </c>
      <c r="AX135" s="68">
        <v>4.3714057726962352E-6</v>
      </c>
    </row>
    <row r="136" spans="2:50" outlineLevel="1" x14ac:dyDescent="0.25">
      <c r="L136" s="33">
        <v>2033</v>
      </c>
      <c r="M136" s="67">
        <v>-9.6148461425667464E-2</v>
      </c>
      <c r="N136" s="67">
        <v>-0.39338766094951061</v>
      </c>
      <c r="O136" s="67">
        <v>-0.13500068977786606</v>
      </c>
      <c r="P136" s="67">
        <v>-6.3511765522516472E-2</v>
      </c>
      <c r="Q136" s="67">
        <v>-0.30080649703480877</v>
      </c>
      <c r="R136" s="67">
        <v>-6.4539264586404466E-2</v>
      </c>
      <c r="S136" s="67">
        <v>-0.12303228036664271</v>
      </c>
      <c r="T136" s="68">
        <v>-1.5125679472548836E-2</v>
      </c>
      <c r="V136" s="33">
        <v>2033</v>
      </c>
      <c r="W136" s="67">
        <v>-9.50901686622454E-2</v>
      </c>
      <c r="X136" s="67">
        <v>-0.39338023042412273</v>
      </c>
      <c r="Y136" s="67">
        <v>-0.13498781687864547</v>
      </c>
      <c r="Z136" s="67">
        <v>-6.3487543790769707E-2</v>
      </c>
      <c r="AA136" s="67">
        <v>-0.30079001637402381</v>
      </c>
      <c r="AB136" s="67">
        <v>-6.4511112809246152E-2</v>
      </c>
      <c r="AC136" s="67">
        <v>-0.12298661821000034</v>
      </c>
      <c r="AD136" s="68">
        <v>-1.5115630516830292E-2</v>
      </c>
      <c r="AF136" s="33">
        <v>2033</v>
      </c>
      <c r="AG136" s="67">
        <v>0</v>
      </c>
      <c r="AH136" s="67">
        <v>0</v>
      </c>
      <c r="AI136" s="67">
        <v>0</v>
      </c>
      <c r="AJ136" s="67">
        <v>0</v>
      </c>
      <c r="AK136" s="67">
        <v>0</v>
      </c>
      <c r="AL136" s="67">
        <v>0</v>
      </c>
      <c r="AM136" s="67">
        <v>0</v>
      </c>
      <c r="AN136" s="68">
        <v>0</v>
      </c>
      <c r="AP136" s="33">
        <v>2033</v>
      </c>
      <c r="AQ136" s="67">
        <v>-0.74459463462511055</v>
      </c>
      <c r="AR136" s="67">
        <v>-1.0657836096439333E-5</v>
      </c>
      <c r="AS136" s="67">
        <v>-1.1921195172903687E-5</v>
      </c>
      <c r="AT136" s="67">
        <v>-2.2181827754930161E-5</v>
      </c>
      <c r="AU136" s="67">
        <v>-2.0522131967459778E-5</v>
      </c>
      <c r="AV136" s="67">
        <v>-2.5794616308361107E-5</v>
      </c>
      <c r="AW136" s="67">
        <v>-4.6438485283850639E-5</v>
      </c>
      <c r="AX136" s="68">
        <v>-7.5312995602150323E-6</v>
      </c>
    </row>
    <row r="137" spans="2:50" outlineLevel="1" x14ac:dyDescent="0.25">
      <c r="L137" s="33">
        <v>2034</v>
      </c>
      <c r="M137" s="67">
        <v>-9.4124087669689049E-2</v>
      </c>
      <c r="N137" s="67">
        <v>-0.3872224914931286</v>
      </c>
      <c r="O137" s="67">
        <v>-0.13155940740104299</v>
      </c>
      <c r="P137" s="67">
        <v>-6.0796928271968032E-2</v>
      </c>
      <c r="Q137" s="67">
        <v>-0.29681230840319273</v>
      </c>
      <c r="R137" s="67">
        <v>-6.1624802074718876E-2</v>
      </c>
      <c r="S137" s="67">
        <v>-0.11028268907564776</v>
      </c>
      <c r="T137" s="68">
        <v>-1.238609006418967E-2</v>
      </c>
      <c r="V137" s="32">
        <v>2034</v>
      </c>
      <c r="W137" s="67">
        <v>-9.3068264598979544E-2</v>
      </c>
      <c r="X137" s="67">
        <v>-0.38721980770243936</v>
      </c>
      <c r="Y137" s="67">
        <v>-0.13155528839608632</v>
      </c>
      <c r="Z137" s="67">
        <v>-6.0783151702142879E-2</v>
      </c>
      <c r="AA137" s="67">
        <v>-0.29680301142460175</v>
      </c>
      <c r="AB137" s="67">
        <v>-6.1607362275396649E-2</v>
      </c>
      <c r="AC137" s="67">
        <v>-0.11024875824235203</v>
      </c>
      <c r="AD137" s="68">
        <v>-1.2385385322855935E-2</v>
      </c>
      <c r="AF137" s="32">
        <v>2034</v>
      </c>
      <c r="AG137" s="67">
        <v>0</v>
      </c>
      <c r="AH137" s="67">
        <v>0</v>
      </c>
      <c r="AI137" s="67">
        <v>0</v>
      </c>
      <c r="AJ137" s="67">
        <v>0</v>
      </c>
      <c r="AK137" s="67">
        <v>0</v>
      </c>
      <c r="AL137" s="67">
        <v>0</v>
      </c>
      <c r="AM137" s="67">
        <v>0</v>
      </c>
      <c r="AN137" s="68">
        <v>0</v>
      </c>
      <c r="AP137" s="32">
        <v>2034</v>
      </c>
      <c r="AQ137" s="67">
        <v>-0.74590215581855346</v>
      </c>
      <c r="AR137" s="67">
        <v>-3.0319073250906214E-6</v>
      </c>
      <c r="AS137" s="67">
        <v>-2.7721152017212702E-6</v>
      </c>
      <c r="AT137" s="67">
        <v>-1.2113900687782397E-5</v>
      </c>
      <c r="AU137" s="67">
        <v>-1.1144730202694575E-5</v>
      </c>
      <c r="AV137" s="67">
        <v>-1.5494216394906779E-5</v>
      </c>
      <c r="AW137" s="67">
        <v>-3.4018195693819031E-5</v>
      </c>
      <c r="AX137" s="68">
        <v>1.0471259030975233E-6</v>
      </c>
    </row>
    <row r="138" spans="2:50" outlineLevel="1" x14ac:dyDescent="0.25">
      <c r="L138" s="33">
        <v>2035</v>
      </c>
      <c r="M138" s="67">
        <v>-9.320842710265087E-2</v>
      </c>
      <c r="N138" s="67">
        <v>-0.37990740579980209</v>
      </c>
      <c r="O138" s="67">
        <v>-0.12935934059711973</v>
      </c>
      <c r="P138" s="67">
        <v>-6.0521800948352467E-2</v>
      </c>
      <c r="Q138" s="67">
        <v>-0.29471261745851041</v>
      </c>
      <c r="R138" s="67">
        <v>-6.1180134529405072E-2</v>
      </c>
      <c r="S138" s="67">
        <v>-7.7095114536922971E-2</v>
      </c>
      <c r="T138" s="68">
        <v>-1.1647071991538915E-2</v>
      </c>
      <c r="V138" s="33">
        <v>2035</v>
      </c>
      <c r="W138" s="67">
        <v>-9.215500009439459E-2</v>
      </c>
      <c r="X138" s="67">
        <v>-0.37990315465516067</v>
      </c>
      <c r="Y138" s="67">
        <v>-0.12935334166718315</v>
      </c>
      <c r="Z138" s="67">
        <v>-6.0505547181149422E-2</v>
      </c>
      <c r="AA138" s="67">
        <v>-0.2947015186437113</v>
      </c>
      <c r="AB138" s="67">
        <v>-6.1160313967976943E-2</v>
      </c>
      <c r="AC138" s="67">
        <v>-7.7057958870667242E-2</v>
      </c>
      <c r="AD138" s="68">
        <v>-1.1643678315307993E-2</v>
      </c>
      <c r="AF138" s="33">
        <v>2035</v>
      </c>
      <c r="AG138" s="67">
        <v>0</v>
      </c>
      <c r="AH138" s="67">
        <v>0</v>
      </c>
      <c r="AI138" s="67">
        <v>0</v>
      </c>
      <c r="AJ138" s="67">
        <v>0</v>
      </c>
      <c r="AK138" s="67">
        <v>0</v>
      </c>
      <c r="AL138" s="67">
        <v>0</v>
      </c>
      <c r="AM138" s="67">
        <v>0</v>
      </c>
      <c r="AN138" s="68">
        <v>0</v>
      </c>
      <c r="AP138" s="33">
        <v>2035</v>
      </c>
      <c r="AQ138" s="67">
        <v>-0.74190736493958309</v>
      </c>
      <c r="AR138" s="67">
        <v>-5.6681318207907339E-6</v>
      </c>
      <c r="AS138" s="67">
        <v>-5.0416854852075588E-6</v>
      </c>
      <c r="AT138" s="67">
        <v>-1.4845660962770069E-5</v>
      </c>
      <c r="AU138" s="67">
        <v>-1.3750383171085012E-5</v>
      </c>
      <c r="AV138" s="67">
        <v>-1.8138797399980255E-5</v>
      </c>
      <c r="AW138" s="67">
        <v>-3.6306915943695728E-5</v>
      </c>
      <c r="AX138" s="68">
        <v>-1.7182680749350254E-6</v>
      </c>
    </row>
    <row r="139" spans="2:50" outlineLevel="1" x14ac:dyDescent="0.25">
      <c r="L139" s="33">
        <v>2036</v>
      </c>
      <c r="M139" s="67">
        <v>-8.9751780892088795E-2</v>
      </c>
      <c r="N139" s="67">
        <v>-0.36894151585029245</v>
      </c>
      <c r="O139" s="67">
        <v>-0.12451878759568435</v>
      </c>
      <c r="P139" s="67">
        <v>-5.8442877107055202E-2</v>
      </c>
      <c r="Q139" s="67">
        <v>-0.29137515239260292</v>
      </c>
      <c r="R139" s="67">
        <v>-5.8864901069912157E-2</v>
      </c>
      <c r="S139" s="67">
        <v>-7.6532114770925475E-2</v>
      </c>
      <c r="T139" s="68">
        <v>-9.1401484544665346E-3</v>
      </c>
      <c r="V139" s="33">
        <v>2036</v>
      </c>
      <c r="W139" s="67">
        <v>-8.872279837129371E-2</v>
      </c>
      <c r="X139" s="67">
        <v>-0.36894077319350937</v>
      </c>
      <c r="Y139" s="67">
        <v>-0.12451924314203611</v>
      </c>
      <c r="Z139" s="67">
        <v>-5.8434665352216975E-2</v>
      </c>
      <c r="AA139" s="67">
        <v>-0.29136963895593349</v>
      </c>
      <c r="AB139" s="67">
        <v>-5.8853384590157876E-2</v>
      </c>
      <c r="AC139" s="67">
        <v>-7.6505081849720158E-2</v>
      </c>
      <c r="AD139" s="68">
        <v>-9.1438124760785389E-3</v>
      </c>
      <c r="AF139" s="33">
        <v>2036</v>
      </c>
      <c r="AG139" s="67">
        <v>0</v>
      </c>
      <c r="AH139" s="67">
        <v>0</v>
      </c>
      <c r="AI139" s="67">
        <v>0</v>
      </c>
      <c r="AJ139" s="67">
        <v>0</v>
      </c>
      <c r="AK139" s="67">
        <v>0</v>
      </c>
      <c r="AL139" s="67">
        <v>0</v>
      </c>
      <c r="AM139" s="67">
        <v>0</v>
      </c>
      <c r="AN139" s="68">
        <v>0</v>
      </c>
      <c r="AP139" s="33">
        <v>2036</v>
      </c>
      <c r="AQ139" s="67">
        <v>-0.72568874875172829</v>
      </c>
      <c r="AR139" s="67">
        <v>-2.2921438991296839E-7</v>
      </c>
      <c r="AS139" s="67">
        <v>1.64088549192698E-6</v>
      </c>
      <c r="AT139" s="67">
        <v>-7.1387597362360111E-6</v>
      </c>
      <c r="AU139" s="67">
        <v>-6.5518344412041074E-6</v>
      </c>
      <c r="AV139" s="67">
        <v>-1.0204652837519923E-5</v>
      </c>
      <c r="AW139" s="67">
        <v>-2.6498207768788085E-5</v>
      </c>
      <c r="AX139" s="68">
        <v>4.7376823255618206E-6</v>
      </c>
    </row>
    <row r="140" spans="2:50" outlineLevel="1" x14ac:dyDescent="0.25">
      <c r="L140" s="33">
        <v>2037</v>
      </c>
      <c r="M140" s="67">
        <v>-8.9421761745558936E-2</v>
      </c>
      <c r="N140" s="67">
        <v>-0.36214487167784026</v>
      </c>
      <c r="O140" s="67">
        <v>-0.12319377422608258</v>
      </c>
      <c r="P140" s="67">
        <v>-5.9861613362954258E-2</v>
      </c>
      <c r="Q140" s="67">
        <v>-0.29048753415403716</v>
      </c>
      <c r="R140" s="67">
        <v>-6.0428570035820695E-2</v>
      </c>
      <c r="S140" s="67">
        <v>-7.9215249459397619E-2</v>
      </c>
      <c r="T140" s="68">
        <v>-9.6827321747315898E-3</v>
      </c>
      <c r="V140" s="33">
        <v>2037</v>
      </c>
      <c r="W140" s="67">
        <v>-8.8401211810959168E-2</v>
      </c>
      <c r="X140" s="67">
        <v>-0.362139336669556</v>
      </c>
      <c r="Y140" s="67">
        <v>-0.12318727431492515</v>
      </c>
      <c r="Z140" s="67">
        <v>-5.9844871062476268E-2</v>
      </c>
      <c r="AA140" s="67">
        <v>-0.29047595584485952</v>
      </c>
      <c r="AB140" s="67">
        <v>-6.0408540228594765E-2</v>
      </c>
      <c r="AC140" s="67">
        <v>-7.9179432491978008E-2</v>
      </c>
      <c r="AD140" s="68">
        <v>-9.6780932836200151E-3</v>
      </c>
      <c r="AF140" s="33">
        <v>2037</v>
      </c>
      <c r="AG140" s="67">
        <v>0</v>
      </c>
      <c r="AH140" s="67">
        <v>0</v>
      </c>
      <c r="AI140" s="67">
        <v>0</v>
      </c>
      <c r="AJ140" s="67">
        <v>0</v>
      </c>
      <c r="AK140" s="67">
        <v>0</v>
      </c>
      <c r="AL140" s="67">
        <v>0</v>
      </c>
      <c r="AM140" s="67">
        <v>0</v>
      </c>
      <c r="AN140" s="68">
        <v>0</v>
      </c>
      <c r="AP140" s="33">
        <v>2037</v>
      </c>
      <c r="AQ140" s="67">
        <v>-0.71504375113278562</v>
      </c>
      <c r="AR140" s="67">
        <v>-7.7156819990875647E-6</v>
      </c>
      <c r="AS140" s="67">
        <v>-5.9358138296827789E-6</v>
      </c>
      <c r="AT140" s="67">
        <v>-1.577303303157418E-5</v>
      </c>
      <c r="AU140" s="67">
        <v>-1.469544976329118E-5</v>
      </c>
      <c r="AV140" s="67">
        <v>-1.8878297271429645E-5</v>
      </c>
      <c r="AW140" s="67">
        <v>-3.5599831177401953E-5</v>
      </c>
      <c r="AX140" s="68">
        <v>-3.2229475088740855E-6</v>
      </c>
    </row>
    <row r="141" spans="2:50" outlineLevel="1" x14ac:dyDescent="0.25">
      <c r="L141" s="33">
        <v>2038</v>
      </c>
      <c r="M141" s="67">
        <v>-8.8169538268091929E-2</v>
      </c>
      <c r="N141" s="67">
        <v>-0.35395687609292981</v>
      </c>
      <c r="O141" s="67">
        <v>-0.1205720657094147</v>
      </c>
      <c r="P141" s="67">
        <v>-6.0234960233405355E-2</v>
      </c>
      <c r="Q141" s="67">
        <v>-0.28884980051047926</v>
      </c>
      <c r="R141" s="67">
        <v>-6.101481679951537E-2</v>
      </c>
      <c r="S141" s="67">
        <v>-1.0730334103766559E-2</v>
      </c>
      <c r="T141" s="68">
        <v>-9.633545001781485E-3</v>
      </c>
      <c r="V141" s="32">
        <v>2038</v>
      </c>
      <c r="W141" s="67">
        <v>-8.7085268722924769E-2</v>
      </c>
      <c r="X141" s="67">
        <v>-0.35394859602698348</v>
      </c>
      <c r="Y141" s="67">
        <v>-0.12056199492303665</v>
      </c>
      <c r="Z141" s="67">
        <v>-6.0214076331149502E-2</v>
      </c>
      <c r="AA141" s="67">
        <v>-0.28883522277230544</v>
      </c>
      <c r="AB141" s="67">
        <v>-6.0990734262153068E-2</v>
      </c>
      <c r="AC141" s="67">
        <v>-1.0687742020146995E-2</v>
      </c>
      <c r="AD141" s="68">
        <v>-9.624665541842603E-3</v>
      </c>
      <c r="AF141" s="32">
        <v>2038</v>
      </c>
      <c r="AG141" s="67">
        <v>0</v>
      </c>
      <c r="AH141" s="67">
        <v>0</v>
      </c>
      <c r="AI141" s="67">
        <v>0</v>
      </c>
      <c r="AJ141" s="67">
        <v>0</v>
      </c>
      <c r="AK141" s="67">
        <v>0</v>
      </c>
      <c r="AL141" s="67">
        <v>0</v>
      </c>
      <c r="AM141" s="67">
        <v>0</v>
      </c>
      <c r="AN141" s="68">
        <v>0</v>
      </c>
      <c r="AP141" s="32">
        <v>2038</v>
      </c>
      <c r="AQ141" s="67">
        <v>-0.700224914198466</v>
      </c>
      <c r="AR141" s="67">
        <v>-1.1917497101721075E-5</v>
      </c>
      <c r="AS141" s="67">
        <v>-9.9261250129378809E-6</v>
      </c>
      <c r="AT141" s="67">
        <v>-2.0137476884451999E-5</v>
      </c>
      <c r="AU141" s="67">
        <v>-1.8834217783259E-5</v>
      </c>
      <c r="AV141" s="67">
        <v>-2.3222673587453002E-5</v>
      </c>
      <c r="AW141" s="67">
        <v>-3.9759867455080311E-5</v>
      </c>
      <c r="AX141" s="68">
        <v>-7.4254975845899907E-6</v>
      </c>
    </row>
    <row r="142" spans="2:50" outlineLevel="1" x14ac:dyDescent="0.25">
      <c r="L142" s="33">
        <v>2039</v>
      </c>
      <c r="M142" s="67">
        <v>-8.6488735586678467E-2</v>
      </c>
      <c r="N142" s="67">
        <v>-0.34579684496240992</v>
      </c>
      <c r="O142" s="67">
        <v>-0.11725100718338277</v>
      </c>
      <c r="P142" s="67">
        <v>-5.9672312802538152E-2</v>
      </c>
      <c r="Q142" s="67">
        <v>-0.28651324717657967</v>
      </c>
      <c r="R142" s="67">
        <v>-6.0460490765668062E-2</v>
      </c>
      <c r="S142" s="67">
        <v>-9.5590960180745865E-3</v>
      </c>
      <c r="T142" s="68">
        <v>-8.3589594062802863E-3</v>
      </c>
      <c r="V142" s="33">
        <v>2039</v>
      </c>
      <c r="W142" s="67">
        <v>-8.5248039402052167E-2</v>
      </c>
      <c r="X142" s="67">
        <v>-0.34578897542933584</v>
      </c>
      <c r="Y142" s="67">
        <v>-0.11724218418488741</v>
      </c>
      <c r="Z142" s="67">
        <v>-5.9653200664376738E-2</v>
      </c>
      <c r="AA142" s="67">
        <v>-0.28649985457262817</v>
      </c>
      <c r="AB142" s="67">
        <v>-6.0438337021107791E-2</v>
      </c>
      <c r="AC142" s="67">
        <v>-9.519493313715377E-3</v>
      </c>
      <c r="AD142" s="68">
        <v>-8.3513632623223311E-3</v>
      </c>
      <c r="AF142" s="33">
        <v>2039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8">
        <v>0</v>
      </c>
      <c r="AP142" s="33">
        <v>2039</v>
      </c>
      <c r="AQ142" s="67">
        <v>-0.68599341142123582</v>
      </c>
      <c r="AR142" s="67">
        <v>-1.1240441691984238E-5</v>
      </c>
      <c r="AS142" s="67">
        <v>-8.7134644214392765E-6</v>
      </c>
      <c r="AT142" s="67">
        <v>-1.8555896304617292E-5</v>
      </c>
      <c r="AU142" s="67">
        <v>-1.7378090818143122E-5</v>
      </c>
      <c r="AV142" s="67">
        <v>-2.1518416393084827E-5</v>
      </c>
      <c r="AW142" s="67">
        <v>-3.7163616167457114E-5</v>
      </c>
      <c r="AX142" s="68">
        <v>-6.3496998804479787E-6</v>
      </c>
    </row>
    <row r="143" spans="2:50" outlineLevel="1" x14ac:dyDescent="0.25">
      <c r="L143" s="33">
        <v>2040</v>
      </c>
      <c r="M143" s="67">
        <v>-8.4282668527859372E-2</v>
      </c>
      <c r="N143" s="67">
        <v>-0.33621169791463468</v>
      </c>
      <c r="O143" s="67">
        <v>-0.11325750077002661</v>
      </c>
      <c r="P143" s="67">
        <v>-4.7162032439249213E-2</v>
      </c>
      <c r="Q143" s="67">
        <v>-0.2837054625802885</v>
      </c>
      <c r="R143" s="67">
        <v>-6.5749970826607385E-3</v>
      </c>
      <c r="S143" s="67">
        <v>-7.7564263875923301E-3</v>
      </c>
      <c r="T143" s="68">
        <v>-6.6181719181128695E-3</v>
      </c>
      <c r="V143" s="33">
        <v>2040</v>
      </c>
      <c r="W143" s="67">
        <v>-8.2674113976916708E-2</v>
      </c>
      <c r="X143" s="67">
        <v>-0.33620520201966675</v>
      </c>
      <c r="Y143" s="67">
        <v>-0.11325126988298173</v>
      </c>
      <c r="Z143" s="67">
        <v>-4.7146221265682908E-2</v>
      </c>
      <c r="AA143" s="67">
        <v>-0.28369449691101911</v>
      </c>
      <c r="AB143" s="67">
        <v>-6.5554567266937758E-3</v>
      </c>
      <c r="AC143" s="67">
        <v>-7.7217474715776113E-3</v>
      </c>
      <c r="AD143" s="68">
        <v>-6.6135369519750853E-3</v>
      </c>
      <c r="AF143" s="33">
        <v>2040</v>
      </c>
      <c r="AG143" s="67">
        <v>0</v>
      </c>
      <c r="AH143" s="67">
        <v>0</v>
      </c>
      <c r="AI143" s="67">
        <v>0</v>
      </c>
      <c r="AJ143" s="67">
        <v>0</v>
      </c>
      <c r="AK143" s="67">
        <v>0</v>
      </c>
      <c r="AL143" s="67">
        <v>0</v>
      </c>
      <c r="AM143" s="67">
        <v>0</v>
      </c>
      <c r="AN143" s="68">
        <v>0</v>
      </c>
      <c r="AP143" s="33">
        <v>2040</v>
      </c>
      <c r="AQ143" s="67">
        <v>-0.67018971344212974</v>
      </c>
      <c r="AR143" s="67">
        <v>-9.1608136630894066E-6</v>
      </c>
      <c r="AS143" s="67">
        <v>-6.0799449934645367E-6</v>
      </c>
      <c r="AT143" s="67">
        <v>-1.5250390158927374E-5</v>
      </c>
      <c r="AU143" s="67">
        <v>-1.4309741930285114E-5</v>
      </c>
      <c r="AV143" s="67">
        <v>-1.8108346828360489E-5</v>
      </c>
      <c r="AW143" s="67">
        <v>-3.278027752828816E-5</v>
      </c>
      <c r="AX143" s="68">
        <v>-3.6921461804562128E-6</v>
      </c>
    </row>
    <row r="144" spans="2:50" outlineLevel="1" x14ac:dyDescent="0.25">
      <c r="L144" s="33">
        <v>2041</v>
      </c>
      <c r="M144" s="67">
        <v>-8.3041902735156659E-2</v>
      </c>
      <c r="N144" s="67">
        <v>-0.3315627032204066</v>
      </c>
      <c r="O144" s="67">
        <v>-0.11051734664949908</v>
      </c>
      <c r="P144" s="67">
        <v>-3.2861326555401971E-2</v>
      </c>
      <c r="Q144" s="67">
        <v>-0.28469813674519251</v>
      </c>
      <c r="R144" s="67">
        <v>-5.2946415496416543E-3</v>
      </c>
      <c r="S144" s="67">
        <v>-6.2437046625011261E-3</v>
      </c>
      <c r="T144" s="68">
        <v>-4.695035348437071E-3</v>
      </c>
      <c r="V144" s="33">
        <v>2041</v>
      </c>
      <c r="W144" s="67">
        <v>-8.0957020909897537E-2</v>
      </c>
      <c r="X144" s="67">
        <v>-0.33155739842736187</v>
      </c>
      <c r="Y144" s="67">
        <v>-0.1105130514683017</v>
      </c>
      <c r="Z144" s="67">
        <v>-3.2848012098766644E-2</v>
      </c>
      <c r="AA144" s="67">
        <v>-0.28468905327729932</v>
      </c>
      <c r="AB144" s="67">
        <v>-5.2780593871765147E-3</v>
      </c>
      <c r="AC144" s="67">
        <v>-6.2129944556535976E-3</v>
      </c>
      <c r="AD144" s="68">
        <v>-4.6924898133006154E-3</v>
      </c>
      <c r="AF144" s="33">
        <v>2041</v>
      </c>
      <c r="AG144" s="67">
        <v>0</v>
      </c>
      <c r="AH144" s="67">
        <v>0</v>
      </c>
      <c r="AI144" s="67">
        <v>0</v>
      </c>
      <c r="AJ144" s="67">
        <v>0</v>
      </c>
      <c r="AK144" s="67">
        <v>0</v>
      </c>
      <c r="AL144" s="67">
        <v>0</v>
      </c>
      <c r="AM144" s="67">
        <v>0</v>
      </c>
      <c r="AN144" s="68">
        <v>0</v>
      </c>
      <c r="AP144" s="33">
        <v>2041</v>
      </c>
      <c r="AQ144" s="67">
        <v>-0.66294041964663952</v>
      </c>
      <c r="AR144" s="67">
        <v>-7.4484218228754173E-6</v>
      </c>
      <c r="AS144" s="67">
        <v>-4.1259829428597072E-6</v>
      </c>
      <c r="AT144" s="67">
        <v>-1.2694718692252138E-5</v>
      </c>
      <c r="AU144" s="67">
        <v>-1.1922477585080138E-5</v>
      </c>
      <c r="AV144" s="67">
        <v>-1.5472190883603076E-5</v>
      </c>
      <c r="AW144" s="67">
        <v>-2.923192578452305E-5</v>
      </c>
      <c r="AX144" s="68">
        <v>-1.8193111999131872E-6</v>
      </c>
    </row>
    <row r="145" spans="12:50" outlineLevel="1" x14ac:dyDescent="0.25">
      <c r="L145" s="33">
        <v>2042</v>
      </c>
      <c r="M145" s="67">
        <v>-8.2736458502393306E-2</v>
      </c>
      <c r="N145" s="67">
        <v>-0.33189093346002618</v>
      </c>
      <c r="O145" s="67">
        <v>-0.10803851282623078</v>
      </c>
      <c r="P145" s="67">
        <v>-3.2446930695429255E-2</v>
      </c>
      <c r="Q145" s="67">
        <v>-0.28990453625137524</v>
      </c>
      <c r="R145" s="67">
        <v>-4.1229199921416493E-3</v>
      </c>
      <c r="S145" s="67">
        <v>-4.8544808109761695E-3</v>
      </c>
      <c r="T145" s="68">
        <v>-3.3855490515990461E-3</v>
      </c>
      <c r="V145" s="32">
        <v>2042</v>
      </c>
      <c r="W145" s="67">
        <v>-7.9214750074661167E-2</v>
      </c>
      <c r="X145" s="67">
        <v>-0.33188515519377437</v>
      </c>
      <c r="Y145" s="67">
        <v>-0.10803358489195247</v>
      </c>
      <c r="Z145" s="67">
        <v>-3.2433228384977197E-2</v>
      </c>
      <c r="AA145" s="67">
        <v>-0.28989522932345824</v>
      </c>
      <c r="AB145" s="67">
        <v>-4.1060405710824366E-3</v>
      </c>
      <c r="AC145" s="67">
        <v>-4.8240101965330018E-3</v>
      </c>
      <c r="AD145" s="68">
        <v>-3.3822946469437287E-3</v>
      </c>
      <c r="AF145" s="32">
        <v>2042</v>
      </c>
      <c r="AG145" s="67">
        <v>0</v>
      </c>
      <c r="AH145" s="67">
        <v>0</v>
      </c>
      <c r="AI145" s="67">
        <v>0</v>
      </c>
      <c r="AJ145" s="67">
        <v>0</v>
      </c>
      <c r="AK145" s="67">
        <v>0</v>
      </c>
      <c r="AL145" s="67">
        <v>0</v>
      </c>
      <c r="AM145" s="67">
        <v>0</v>
      </c>
      <c r="AN145" s="68">
        <v>0</v>
      </c>
      <c r="AP145" s="32">
        <v>2042</v>
      </c>
      <c r="AQ145" s="67">
        <v>-0.65483309586500238</v>
      </c>
      <c r="AR145" s="67">
        <v>-8.3059785154215859E-6</v>
      </c>
      <c r="AS145" s="67">
        <v>-4.9836115884049903E-6</v>
      </c>
      <c r="AT145" s="67">
        <v>-1.3318709272680529E-5</v>
      </c>
      <c r="AU145" s="67">
        <v>-1.2426620929262278E-5</v>
      </c>
      <c r="AV145" s="67">
        <v>-1.602789499488555E-5</v>
      </c>
      <c r="AW145" s="67">
        <v>-2.9350802374206175E-5</v>
      </c>
      <c r="AX145" s="68">
        <v>-2.6815063859375599E-6</v>
      </c>
    </row>
    <row r="146" spans="12:50" outlineLevel="1" x14ac:dyDescent="0.25">
      <c r="L146" s="33">
        <v>2043</v>
      </c>
      <c r="M146" s="67">
        <v>-9.7673492512972859E-2</v>
      </c>
      <c r="N146" s="67">
        <v>-0.32690047295385716</v>
      </c>
      <c r="O146" s="67">
        <v>-0.10757381124014087</v>
      </c>
      <c r="P146" s="67">
        <v>-1.8354053084903565E-3</v>
      </c>
      <c r="Q146" s="67">
        <v>-0.28924666608900318</v>
      </c>
      <c r="R146" s="67">
        <v>-1.8910591361998019E-3</v>
      </c>
      <c r="S146" s="67">
        <v>-2.2674477482554911E-3</v>
      </c>
      <c r="T146" s="68">
        <v>-1.5049757154178556E-3</v>
      </c>
      <c r="V146" s="33">
        <v>2043</v>
      </c>
      <c r="W146" s="67">
        <v>-7.711889233342395E-2</v>
      </c>
      <c r="X146" s="67">
        <v>-0.32689505257718687</v>
      </c>
      <c r="Y146" s="67">
        <v>-0.10756948394448862</v>
      </c>
      <c r="Z146" s="67">
        <v>-1.8223829805046332E-3</v>
      </c>
      <c r="AA146" s="67">
        <v>-0.28923807299151505</v>
      </c>
      <c r="AB146" s="67">
        <v>-1.8753744701583974E-3</v>
      </c>
      <c r="AC146" s="67">
        <v>-2.2387886896951814E-3</v>
      </c>
      <c r="AD146" s="68">
        <v>-1.5023928319208846E-3</v>
      </c>
      <c r="AF146" s="33">
        <v>2043</v>
      </c>
      <c r="AG146" s="67">
        <v>0</v>
      </c>
      <c r="AH146" s="67">
        <v>0</v>
      </c>
      <c r="AI146" s="67">
        <v>0</v>
      </c>
      <c r="AJ146" s="67">
        <v>0</v>
      </c>
      <c r="AK146" s="67">
        <v>0</v>
      </c>
      <c r="AL146" s="67">
        <v>0</v>
      </c>
      <c r="AM146" s="67">
        <v>0</v>
      </c>
      <c r="AN146" s="68">
        <v>0</v>
      </c>
      <c r="AP146" s="33">
        <v>2043</v>
      </c>
      <c r="AQ146" s="67">
        <v>-0.64968351176912675</v>
      </c>
      <c r="AR146" s="67">
        <v>-8.025018408019946E-6</v>
      </c>
      <c r="AS146" s="67">
        <v>-4.6008361311855595E-6</v>
      </c>
      <c r="AT146" s="67">
        <v>-1.2653509337656743E-5</v>
      </c>
      <c r="AU146" s="67">
        <v>-1.1793009956129197E-5</v>
      </c>
      <c r="AV146" s="67">
        <v>-1.5294531603760042E-5</v>
      </c>
      <c r="AW146" s="67">
        <v>-2.8153279498011052E-5</v>
      </c>
      <c r="AX146" s="68">
        <v>-2.3135004895147304E-6</v>
      </c>
    </row>
    <row r="147" spans="12:50" outlineLevel="1" x14ac:dyDescent="0.25">
      <c r="L147" s="33">
        <v>2044</v>
      </c>
      <c r="M147" s="67">
        <v>-0.64116138220203145</v>
      </c>
      <c r="N147" s="67">
        <v>-0.32368737498646127</v>
      </c>
      <c r="O147" s="67">
        <v>-0.10622549944462445</v>
      </c>
      <c r="P147" s="67">
        <v>-7.4985553003847905E-4</v>
      </c>
      <c r="Q147" s="67">
        <v>-0.28886832773777926</v>
      </c>
      <c r="R147" s="67">
        <v>-7.7927678660305588E-4</v>
      </c>
      <c r="S147" s="67">
        <v>-9.6098845899361685E-4</v>
      </c>
      <c r="T147" s="68">
        <v>-5.9028095326008057E-4</v>
      </c>
      <c r="V147" s="33">
        <v>2044</v>
      </c>
      <c r="W147" s="67">
        <v>-5.2452175326200834E-4</v>
      </c>
      <c r="X147" s="67">
        <v>-0.32368622164938743</v>
      </c>
      <c r="Y147" s="67">
        <v>-0.1062273061451684</v>
      </c>
      <c r="Z147" s="67">
        <v>-7.4493688850207906E-4</v>
      </c>
      <c r="AA147" s="67">
        <v>-0.28886515288669012</v>
      </c>
      <c r="AB147" s="67">
        <v>-7.7189436731495142E-4</v>
      </c>
      <c r="AC147" s="67">
        <v>-9.4205700945737547E-4</v>
      </c>
      <c r="AD147" s="68">
        <v>-5.9462111148433916E-4</v>
      </c>
      <c r="AF147" s="33">
        <v>2044</v>
      </c>
      <c r="AG147" s="67">
        <v>0</v>
      </c>
      <c r="AH147" s="67">
        <v>0</v>
      </c>
      <c r="AI147" s="67">
        <v>0</v>
      </c>
      <c r="AJ147" s="67">
        <v>0</v>
      </c>
      <c r="AK147" s="67">
        <v>0</v>
      </c>
      <c r="AL147" s="67">
        <v>0</v>
      </c>
      <c r="AM147" s="67">
        <v>0</v>
      </c>
      <c r="AN147" s="68">
        <v>0</v>
      </c>
      <c r="AP147" s="33">
        <v>2044</v>
      </c>
      <c r="AQ147" s="67">
        <v>-0.64100231819399123</v>
      </c>
      <c r="AR147" s="67">
        <v>-1.6460784459937372E-6</v>
      </c>
      <c r="AS147" s="67">
        <v>2.1025296252918935E-6</v>
      </c>
      <c r="AT147" s="67">
        <v>-4.7823799604884698E-6</v>
      </c>
      <c r="AU147" s="67">
        <v>-4.3566328875588312E-6</v>
      </c>
      <c r="AV147" s="67">
        <v>-7.2362600793685061E-6</v>
      </c>
      <c r="AW147" s="67">
        <v>-1.8734320024305084E-5</v>
      </c>
      <c r="AX147" s="68">
        <v>4.4327914630049037E-6</v>
      </c>
    </row>
    <row r="148" spans="12:50" outlineLevel="1" x14ac:dyDescent="0.25">
      <c r="L148" s="33">
        <v>2045</v>
      </c>
      <c r="M148" s="67">
        <v>-0.63752656444422695</v>
      </c>
      <c r="N148" s="67">
        <v>-0.32258855769637518</v>
      </c>
      <c r="O148" s="67">
        <v>-0.10580173249922842</v>
      </c>
      <c r="P148" s="67">
        <v>-4.9332203950136488E-4</v>
      </c>
      <c r="Q148" s="67">
        <v>-4.6200860796963283E-4</v>
      </c>
      <c r="R148" s="67">
        <v>-5.1235499713597754E-4</v>
      </c>
      <c r="S148" s="67">
        <v>-6.289338157098312E-4</v>
      </c>
      <c r="T148" s="68">
        <v>-3.8957562009966917E-4</v>
      </c>
      <c r="V148" s="33">
        <v>2045</v>
      </c>
      <c r="W148" s="67">
        <v>-3.4722112522589388E-4</v>
      </c>
      <c r="X148" s="67">
        <v>-0.32258653414343652</v>
      </c>
      <c r="Y148" s="67">
        <v>-0.10580227159046851</v>
      </c>
      <c r="Z148" s="67">
        <v>-4.8701073658108385E-4</v>
      </c>
      <c r="AA148" s="67">
        <v>-4.5622280409285398E-4</v>
      </c>
      <c r="AB148" s="67">
        <v>-5.0364378541190025E-4</v>
      </c>
      <c r="AC148" s="67">
        <v>-6.0887475072524122E-4</v>
      </c>
      <c r="AD148" s="68">
        <v>-3.9243823912782361E-4</v>
      </c>
      <c r="AF148" s="33">
        <v>2045</v>
      </c>
      <c r="AG148" s="67">
        <v>0</v>
      </c>
      <c r="AH148" s="67">
        <v>0</v>
      </c>
      <c r="AI148" s="67">
        <v>0</v>
      </c>
      <c r="AJ148" s="67">
        <v>0</v>
      </c>
      <c r="AK148" s="67">
        <v>0</v>
      </c>
      <c r="AL148" s="67">
        <v>0</v>
      </c>
      <c r="AM148" s="67">
        <v>0</v>
      </c>
      <c r="AN148" s="68">
        <v>0</v>
      </c>
      <c r="AP148" s="33">
        <v>2045</v>
      </c>
      <c r="AQ148" s="67">
        <v>-0.6374194023422709</v>
      </c>
      <c r="AR148" s="67">
        <v>-3.0054233592924362E-6</v>
      </c>
      <c r="AS148" s="67">
        <v>6.582071194749517E-7</v>
      </c>
      <c r="AT148" s="67">
        <v>-6.2216770609913041E-6</v>
      </c>
      <c r="AU148" s="67">
        <v>-5.7015101622148734E-6</v>
      </c>
      <c r="AV148" s="67">
        <v>-8.615511240428475E-6</v>
      </c>
      <c r="AW148" s="67">
        <v>-1.9931608063683548E-5</v>
      </c>
      <c r="AX148" s="68">
        <v>2.9248838284701151E-6</v>
      </c>
    </row>
    <row r="149" spans="12:50" outlineLevel="1" x14ac:dyDescent="0.25">
      <c r="L149" s="33">
        <v>2046</v>
      </c>
      <c r="M149" s="67">
        <v>-0.63441149176170586</v>
      </c>
      <c r="N149" s="67">
        <v>-0.32225906625688094</v>
      </c>
      <c r="O149" s="67">
        <v>-0.10527750656973511</v>
      </c>
      <c r="P149" s="67">
        <v>-9.5567611798852425E-5</v>
      </c>
      <c r="Q149" s="67">
        <v>-8.9362020344596615E-5</v>
      </c>
      <c r="R149" s="67">
        <v>-1.0162052751605533E-4</v>
      </c>
      <c r="S149" s="67">
        <v>-1.3504675598863258E-4</v>
      </c>
      <c r="T149" s="68">
        <v>-6.6664894567747268E-5</v>
      </c>
      <c r="V149" s="32">
        <v>2046</v>
      </c>
      <c r="W149" s="67">
        <v>-6.5448831471748292E-5</v>
      </c>
      <c r="X149" s="67">
        <v>-0.32225973431505239</v>
      </c>
      <c r="Y149" s="67">
        <v>-0.10528186975156195</v>
      </c>
      <c r="Z149" s="67">
        <v>-9.4201019811834819E-5</v>
      </c>
      <c r="AA149" s="67">
        <v>-8.8239737081829972E-5</v>
      </c>
      <c r="AB149" s="67">
        <v>-9.7969656369767399E-5</v>
      </c>
      <c r="AC149" s="67">
        <v>-1.2083512761240645E-4</v>
      </c>
      <c r="AD149" s="68">
        <v>-7.3797243746787089E-5</v>
      </c>
      <c r="AF149" s="32">
        <v>2046</v>
      </c>
      <c r="AG149" s="67">
        <v>0</v>
      </c>
      <c r="AH149" s="67">
        <v>0</v>
      </c>
      <c r="AI149" s="67">
        <v>0</v>
      </c>
      <c r="AJ149" s="67">
        <v>0</v>
      </c>
      <c r="AK149" s="67">
        <v>0</v>
      </c>
      <c r="AL149" s="67">
        <v>0</v>
      </c>
      <c r="AM149" s="67">
        <v>0</v>
      </c>
      <c r="AN149" s="68">
        <v>0</v>
      </c>
      <c r="AP149" s="32">
        <v>2046</v>
      </c>
      <c r="AQ149" s="67">
        <v>-0.63439099229431228</v>
      </c>
      <c r="AR149" s="67">
        <v>1.0331411155473091E-6</v>
      </c>
      <c r="AS149" s="67">
        <v>4.8854753791349737E-6</v>
      </c>
      <c r="AT149" s="67">
        <v>-1.3507349375663225E-6</v>
      </c>
      <c r="AU149" s="67">
        <v>-1.1073732880673148E-6</v>
      </c>
      <c r="AV149" s="67">
        <v>-3.6336594099184438E-6</v>
      </c>
      <c r="AW149" s="67">
        <v>-1.4187569406298728E-5</v>
      </c>
      <c r="AX149" s="68">
        <v>7.1423549830029742E-6</v>
      </c>
    </row>
    <row r="150" spans="12:50" outlineLevel="1" x14ac:dyDescent="0.25">
      <c r="L150" s="33">
        <v>2047</v>
      </c>
      <c r="M150" s="34">
        <v>-0.63260236343571097</v>
      </c>
      <c r="N150" s="34">
        <v>-8.0849530039728279E-6</v>
      </c>
      <c r="O150" s="34">
        <v>-4.6489654174086681E-6</v>
      </c>
      <c r="P150" s="34">
        <v>-1.199899009429739E-5</v>
      </c>
      <c r="Q150" s="34">
        <v>-1.1149695377299373E-5</v>
      </c>
      <c r="R150" s="34">
        <v>-1.4402812616554073E-5</v>
      </c>
      <c r="S150" s="34">
        <v>-2.6187654931897342E-5</v>
      </c>
      <c r="T150" s="35">
        <v>-2.3174905040557192E-6</v>
      </c>
      <c r="V150" s="33">
        <v>2047</v>
      </c>
      <c r="W150" s="34">
        <v>-2.8731987544716731E-7</v>
      </c>
      <c r="X150" s="34">
        <v>-3.6908920164613335E-7</v>
      </c>
      <c r="Y150" s="34">
        <v>-3.4431084627861708E-7</v>
      </c>
      <c r="Z150" s="34">
        <v>-4.6305335055230046E-7</v>
      </c>
      <c r="AA150" s="34">
        <v>-4.3411219086131325E-7</v>
      </c>
      <c r="AB150" s="34">
        <v>-4.9347609987204777E-7</v>
      </c>
      <c r="AC150" s="34">
        <v>-6.6169372781033076E-7</v>
      </c>
      <c r="AD150" s="35">
        <v>-3.1957801971405075E-7</v>
      </c>
      <c r="AF150" s="33">
        <v>2047</v>
      </c>
      <c r="AG150" s="34">
        <v>0</v>
      </c>
      <c r="AH150" s="34">
        <v>0</v>
      </c>
      <c r="AI150" s="34">
        <v>0</v>
      </c>
      <c r="AJ150" s="34">
        <v>0</v>
      </c>
      <c r="AK150" s="34">
        <v>0</v>
      </c>
      <c r="AL150" s="34">
        <v>0</v>
      </c>
      <c r="AM150" s="34">
        <v>0</v>
      </c>
      <c r="AN150" s="35">
        <v>0</v>
      </c>
      <c r="AP150" s="33">
        <v>2047</v>
      </c>
      <c r="AQ150" s="34">
        <v>-0.63260227252116974</v>
      </c>
      <c r="AR150" s="34">
        <v>-7.7157681432904468E-6</v>
      </c>
      <c r="AS150" s="34">
        <v>-4.3045588886680974E-6</v>
      </c>
      <c r="AT150" s="34">
        <v>-1.1535823417396784E-5</v>
      </c>
      <c r="AU150" s="34">
        <v>-1.0715475689870857E-5</v>
      </c>
      <c r="AV150" s="34">
        <v>-1.3909218923080502E-5</v>
      </c>
      <c r="AW150" s="34">
        <v>-2.5525820563698787E-5</v>
      </c>
      <c r="AX150" s="35">
        <v>-1.9978190485270275E-6</v>
      </c>
    </row>
    <row r="151" spans="12:50" outlineLevel="1" x14ac:dyDescent="0.25">
      <c r="L151" s="33">
        <v>2048</v>
      </c>
      <c r="M151" s="34">
        <v>-0.62967600907652765</v>
      </c>
      <c r="N151" s="34">
        <v>2.2818741168162404E-5</v>
      </c>
      <c r="O151" s="34">
        <v>2.761432337350378E-5</v>
      </c>
      <c r="P151" s="34">
        <v>2.4348115106986867E-5</v>
      </c>
      <c r="Q151" s="34">
        <v>2.3162795526943114E-5</v>
      </c>
      <c r="R151" s="34">
        <v>2.2458388346580094E-5</v>
      </c>
      <c r="S151" s="34">
        <v>1.5180320126928493E-5</v>
      </c>
      <c r="T151" s="35">
        <v>2.984271902906066E-5</v>
      </c>
      <c r="V151" s="33">
        <v>2048</v>
      </c>
      <c r="W151" s="34">
        <v>8.9361098520868154E-8</v>
      </c>
      <c r="X151" s="34">
        <v>6.9629046750563361E-8</v>
      </c>
      <c r="Y151" s="34">
        <v>9.0737249047734281E-8</v>
      </c>
      <c r="Z151" s="34">
        <v>6.9422596782331425E-8</v>
      </c>
      <c r="AA151" s="34">
        <v>6.670824137522402E-8</v>
      </c>
      <c r="AB151" s="34">
        <v>5.9890173709220562E-8</v>
      </c>
      <c r="AC151" s="34">
        <v>1.9838590104015452E-8</v>
      </c>
      <c r="AD151" s="35">
        <v>1.0084872181792548E-7</v>
      </c>
      <c r="AF151" s="33">
        <v>2048</v>
      </c>
      <c r="AG151" s="34">
        <v>0</v>
      </c>
      <c r="AH151" s="34">
        <v>0</v>
      </c>
      <c r="AI151" s="34">
        <v>0</v>
      </c>
      <c r="AJ151" s="34">
        <v>0</v>
      </c>
      <c r="AK151" s="34">
        <v>0</v>
      </c>
      <c r="AL151" s="34">
        <v>0</v>
      </c>
      <c r="AM151" s="34">
        <v>0</v>
      </c>
      <c r="AN151" s="35">
        <v>0</v>
      </c>
      <c r="AP151" s="33">
        <v>2048</v>
      </c>
      <c r="AQ151" s="34">
        <v>-0.62967603774536673</v>
      </c>
      <c r="AR151" s="34">
        <v>2.2749094976681761E-5</v>
      </c>
      <c r="AS151" s="34">
        <v>2.7523566318299331E-5</v>
      </c>
      <c r="AT151" s="34">
        <v>2.4278672822175551E-5</v>
      </c>
      <c r="AU151" s="34">
        <v>2.309606893247107E-5</v>
      </c>
      <c r="AV151" s="34">
        <v>2.2398479407437222E-5</v>
      </c>
      <c r="AW151" s="34">
        <v>1.5160464450714173E-5</v>
      </c>
      <c r="AX151" s="35">
        <v>2.9741849789211017E-5</v>
      </c>
    </row>
    <row r="152" spans="12:50" outlineLevel="1" x14ac:dyDescent="0.25">
      <c r="L152" s="33">
        <v>2049</v>
      </c>
      <c r="M152" s="34">
        <v>-0.6310058578316895</v>
      </c>
      <c r="N152" s="34">
        <v>1.7044409666988614E-5</v>
      </c>
      <c r="O152" s="34">
        <v>2.1504524760018739E-5</v>
      </c>
      <c r="P152" s="34">
        <v>1.759335786366556E-5</v>
      </c>
      <c r="Q152" s="34">
        <v>1.6792740549442797E-5</v>
      </c>
      <c r="R152" s="34">
        <v>1.5656722298862391E-5</v>
      </c>
      <c r="S152" s="34">
        <v>7.7406192382500905E-6</v>
      </c>
      <c r="T152" s="35">
        <v>2.371199474371366E-5</v>
      </c>
      <c r="V152" s="33">
        <v>2049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5">
        <v>0</v>
      </c>
      <c r="AF152" s="33">
        <v>2049</v>
      </c>
      <c r="AG152" s="34">
        <v>0</v>
      </c>
      <c r="AH152" s="34">
        <v>0</v>
      </c>
      <c r="AI152" s="34">
        <v>0</v>
      </c>
      <c r="AJ152" s="34">
        <v>0</v>
      </c>
      <c r="AK152" s="34">
        <v>0</v>
      </c>
      <c r="AL152" s="34">
        <v>0</v>
      </c>
      <c r="AM152" s="34">
        <v>0</v>
      </c>
      <c r="AN152" s="35">
        <v>0</v>
      </c>
      <c r="AP152" s="33">
        <v>2049</v>
      </c>
      <c r="AQ152" s="34">
        <v>-0.6310058578316895</v>
      </c>
      <c r="AR152" s="34">
        <v>1.7044409666988614E-5</v>
      </c>
      <c r="AS152" s="34">
        <v>2.1504524760018739E-5</v>
      </c>
      <c r="AT152" s="34">
        <v>1.759335786366556E-5</v>
      </c>
      <c r="AU152" s="34">
        <v>1.6792740549442797E-5</v>
      </c>
      <c r="AV152" s="34">
        <v>1.5656722298862391E-5</v>
      </c>
      <c r="AW152" s="34">
        <v>7.7406192382500905E-6</v>
      </c>
      <c r="AX152" s="35">
        <v>2.371199474371366E-5</v>
      </c>
    </row>
    <row r="153" spans="12:50" outlineLevel="1" x14ac:dyDescent="0.25">
      <c r="L153" s="33">
        <v>2050</v>
      </c>
      <c r="M153" s="34">
        <v>-0.62935435969460296</v>
      </c>
      <c r="N153" s="34">
        <v>4.4311293367904625E-7</v>
      </c>
      <c r="O153" s="34">
        <v>4.0875494766723364E-6</v>
      </c>
      <c r="P153" s="34">
        <v>-1.814553807100161E-6</v>
      </c>
      <c r="Q153" s="34">
        <v>-1.5374320878613901E-6</v>
      </c>
      <c r="R153" s="34">
        <v>-3.9766970636456733E-6</v>
      </c>
      <c r="S153" s="34">
        <v>-1.4112343795336102E-5</v>
      </c>
      <c r="T153" s="35">
        <v>6.4018193157711067E-6</v>
      </c>
      <c r="V153" s="33">
        <v>2050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5">
        <v>0</v>
      </c>
      <c r="AF153" s="33">
        <v>2050</v>
      </c>
      <c r="AG153" s="34">
        <v>0</v>
      </c>
      <c r="AH153" s="34">
        <v>0</v>
      </c>
      <c r="AI153" s="34">
        <v>0</v>
      </c>
      <c r="AJ153" s="34">
        <v>0</v>
      </c>
      <c r="AK153" s="34">
        <v>0</v>
      </c>
      <c r="AL153" s="34">
        <v>0</v>
      </c>
      <c r="AM153" s="34">
        <v>0</v>
      </c>
      <c r="AN153" s="35">
        <v>0</v>
      </c>
      <c r="AP153" s="33">
        <v>2050</v>
      </c>
      <c r="AQ153" s="34">
        <v>-0.62935435969460296</v>
      </c>
      <c r="AR153" s="34">
        <v>4.4311293367904625E-7</v>
      </c>
      <c r="AS153" s="34">
        <v>4.0875494766723364E-6</v>
      </c>
      <c r="AT153" s="34">
        <v>-1.814553807100161E-6</v>
      </c>
      <c r="AU153" s="34">
        <v>-1.5374320878613901E-6</v>
      </c>
      <c r="AV153" s="34">
        <v>-3.9766970636456733E-6</v>
      </c>
      <c r="AW153" s="34">
        <v>-1.4112343795336102E-5</v>
      </c>
      <c r="AX153" s="35">
        <v>6.4018193157711067E-6</v>
      </c>
    </row>
    <row r="154" spans="12:50" outlineLevel="1" x14ac:dyDescent="0.25">
      <c r="L154" s="33">
        <v>2051</v>
      </c>
      <c r="M154" s="34">
        <v>-0.62767797863598074</v>
      </c>
      <c r="N154" s="34">
        <v>4.7374632017316287E-7</v>
      </c>
      <c r="O154" s="34">
        <v>4.0794734585958281E-6</v>
      </c>
      <c r="P154" s="34">
        <v>-1.7308554900452577E-6</v>
      </c>
      <c r="Q154" s="34">
        <v>-1.4576949460831656E-6</v>
      </c>
      <c r="R154" s="34">
        <v>-3.8683341789802483E-6</v>
      </c>
      <c r="S154" s="34">
        <v>-1.3901538791327717E-5</v>
      </c>
      <c r="T154" s="35">
        <v>6.4085952027337356E-6</v>
      </c>
      <c r="V154" s="33">
        <v>2051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5">
        <v>0</v>
      </c>
      <c r="AF154" s="33">
        <v>2051</v>
      </c>
      <c r="AG154" s="34">
        <v>0</v>
      </c>
      <c r="AH154" s="34">
        <v>0</v>
      </c>
      <c r="AI154" s="34">
        <v>0</v>
      </c>
      <c r="AJ154" s="34">
        <v>0</v>
      </c>
      <c r="AK154" s="34">
        <v>0</v>
      </c>
      <c r="AL154" s="34">
        <v>0</v>
      </c>
      <c r="AM154" s="34">
        <v>0</v>
      </c>
      <c r="AN154" s="35">
        <v>0</v>
      </c>
      <c r="AP154" s="33">
        <v>2051</v>
      </c>
      <c r="AQ154" s="34">
        <v>-0.62767797863598074</v>
      </c>
      <c r="AR154" s="34">
        <v>4.7374632017316287E-7</v>
      </c>
      <c r="AS154" s="34">
        <v>4.0794734585958281E-6</v>
      </c>
      <c r="AT154" s="34">
        <v>-1.7308554900452577E-6</v>
      </c>
      <c r="AU154" s="34">
        <v>-1.4576949460831656E-6</v>
      </c>
      <c r="AV154" s="34">
        <v>-3.8683341789802483E-6</v>
      </c>
      <c r="AW154" s="34">
        <v>-1.3901538791327717E-5</v>
      </c>
      <c r="AX154" s="35">
        <v>6.4085952027337356E-6</v>
      </c>
    </row>
    <row r="155" spans="12:50" outlineLevel="1" x14ac:dyDescent="0.25">
      <c r="L155" s="33">
        <v>2052</v>
      </c>
      <c r="M155" s="34">
        <v>-0.62598315364209833</v>
      </c>
      <c r="N155" s="34">
        <v>5.0392188644110547E-7</v>
      </c>
      <c r="O155" s="34">
        <v>4.0712355737770878E-6</v>
      </c>
      <c r="P155" s="34">
        <v>-1.6484956989470945E-6</v>
      </c>
      <c r="Q155" s="34">
        <v>-1.3791870749901847E-6</v>
      </c>
      <c r="R155" s="34">
        <v>-3.7615840742244444E-6</v>
      </c>
      <c r="S155" s="34">
        <v>-1.3693295906391789E-5</v>
      </c>
      <c r="T155" s="35">
        <v>6.4147260636637782E-6</v>
      </c>
      <c r="V155" s="33">
        <v>2052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5">
        <v>0</v>
      </c>
      <c r="AF155" s="33">
        <v>2052</v>
      </c>
      <c r="AG155" s="34">
        <v>0</v>
      </c>
      <c r="AH155" s="34">
        <v>0</v>
      </c>
      <c r="AI155" s="34">
        <v>0</v>
      </c>
      <c r="AJ155" s="34">
        <v>0</v>
      </c>
      <c r="AK155" s="34">
        <v>0</v>
      </c>
      <c r="AL155" s="34">
        <v>0</v>
      </c>
      <c r="AM155" s="34">
        <v>0</v>
      </c>
      <c r="AN155" s="35">
        <v>0</v>
      </c>
      <c r="AP155" s="33">
        <v>2052</v>
      </c>
      <c r="AQ155" s="34">
        <v>-0.62598315364209833</v>
      </c>
      <c r="AR155" s="34">
        <v>5.0392188644110547E-7</v>
      </c>
      <c r="AS155" s="34">
        <v>4.0712355737770878E-6</v>
      </c>
      <c r="AT155" s="34">
        <v>-1.6484956989470945E-6</v>
      </c>
      <c r="AU155" s="34">
        <v>-1.3791870749901847E-6</v>
      </c>
      <c r="AV155" s="34">
        <v>-3.7615840742244444E-6</v>
      </c>
      <c r="AW155" s="34">
        <v>-1.3693295906391789E-5</v>
      </c>
      <c r="AX155" s="35">
        <v>6.4147260636637782E-6</v>
      </c>
    </row>
    <row r="156" spans="12:50" outlineLevel="1" x14ac:dyDescent="0.25">
      <c r="L156" s="33">
        <v>2053</v>
      </c>
      <c r="M156" s="34">
        <v>-0.62427058238776101</v>
      </c>
      <c r="N156" s="34">
        <v>5.3364023266944116E-7</v>
      </c>
      <c r="O156" s="34">
        <v>4.062835921914143E-6</v>
      </c>
      <c r="P156" s="34">
        <v>-1.5674625815087495E-6</v>
      </c>
      <c r="Q156" s="34">
        <v>-1.3018994698965614E-6</v>
      </c>
      <c r="R156" s="34">
        <v>-3.6564318890430769E-6</v>
      </c>
      <c r="S156" s="34">
        <v>-1.3487592806060711E-5</v>
      </c>
      <c r="T156" s="35">
        <v>6.4202174092642394E-6</v>
      </c>
      <c r="V156" s="33">
        <v>2053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5">
        <v>0</v>
      </c>
      <c r="AF156" s="33">
        <v>2053</v>
      </c>
      <c r="AG156" s="34">
        <v>0</v>
      </c>
      <c r="AH156" s="34">
        <v>0</v>
      </c>
      <c r="AI156" s="34">
        <v>0</v>
      </c>
      <c r="AJ156" s="34">
        <v>0</v>
      </c>
      <c r="AK156" s="34">
        <v>0</v>
      </c>
      <c r="AL156" s="34">
        <v>0</v>
      </c>
      <c r="AM156" s="34">
        <v>0</v>
      </c>
      <c r="AN156" s="35">
        <v>0</v>
      </c>
      <c r="AP156" s="33">
        <v>2053</v>
      </c>
      <c r="AQ156" s="34">
        <v>-0.62427058238776101</v>
      </c>
      <c r="AR156" s="34">
        <v>5.3364023266944116E-7</v>
      </c>
      <c r="AS156" s="34">
        <v>4.062835921914143E-6</v>
      </c>
      <c r="AT156" s="34">
        <v>-1.5674625815087495E-6</v>
      </c>
      <c r="AU156" s="34">
        <v>-1.3018994698965614E-6</v>
      </c>
      <c r="AV156" s="34">
        <v>-3.6564318890430769E-6</v>
      </c>
      <c r="AW156" s="34">
        <v>-1.3487592806060711E-5</v>
      </c>
      <c r="AX156" s="35">
        <v>6.4202174092642394E-6</v>
      </c>
    </row>
    <row r="157" spans="12:50" outlineLevel="1" x14ac:dyDescent="0.25">
      <c r="L157" s="33">
        <v>2054</v>
      </c>
      <c r="M157" s="34">
        <v>-0.62254094493448642</v>
      </c>
      <c r="N157" s="34">
        <v>5.6290210648235472E-7</v>
      </c>
      <c r="O157" s="34">
        <v>4.0542747066218965E-6</v>
      </c>
      <c r="P157" s="34">
        <v>-1.4877442265914809E-6</v>
      </c>
      <c r="Q157" s="34">
        <v>-1.2258230059902786E-6</v>
      </c>
      <c r="R157" s="34">
        <v>-3.5528627722047901E-6</v>
      </c>
      <c r="S157" s="34">
        <v>-1.3284407174629642E-5</v>
      </c>
      <c r="T157" s="35">
        <v>6.4250748221805765E-6</v>
      </c>
      <c r="V157" s="33">
        <v>2054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5">
        <v>0</v>
      </c>
      <c r="AF157" s="33">
        <v>2054</v>
      </c>
      <c r="AG157" s="34">
        <v>0</v>
      </c>
      <c r="AH157" s="34">
        <v>0</v>
      </c>
      <c r="AI157" s="34">
        <v>0</v>
      </c>
      <c r="AJ157" s="34">
        <v>0</v>
      </c>
      <c r="AK157" s="34">
        <v>0</v>
      </c>
      <c r="AL157" s="34">
        <v>0</v>
      </c>
      <c r="AM157" s="34">
        <v>0</v>
      </c>
      <c r="AN157" s="35">
        <v>0</v>
      </c>
      <c r="AP157" s="33">
        <v>2054</v>
      </c>
      <c r="AQ157" s="34">
        <v>-0.62254094493448642</v>
      </c>
      <c r="AR157" s="34">
        <v>5.6290210648235472E-7</v>
      </c>
      <c r="AS157" s="34">
        <v>4.0542747066218965E-6</v>
      </c>
      <c r="AT157" s="34">
        <v>-1.4877442265914809E-6</v>
      </c>
      <c r="AU157" s="34">
        <v>-1.2258230059902786E-6</v>
      </c>
      <c r="AV157" s="34">
        <v>-3.5528627722047901E-6</v>
      </c>
      <c r="AW157" s="34">
        <v>-1.3284407174629642E-5</v>
      </c>
      <c r="AX157" s="35">
        <v>6.4250748221805765E-6</v>
      </c>
    </row>
    <row r="158" spans="12:50" outlineLevel="1" x14ac:dyDescent="0.25">
      <c r="L158" s="50">
        <v>2055</v>
      </c>
      <c r="M158" s="51">
        <v>-0.6207949041445584</v>
      </c>
      <c r="N158" s="51">
        <v>5.9170835120525567E-7</v>
      </c>
      <c r="O158" s="51">
        <v>4.0455522076765504E-6</v>
      </c>
      <c r="P158" s="51">
        <v>-1.4093287119543163E-6</v>
      </c>
      <c r="Q158" s="51">
        <v>-1.1509484758587263E-6</v>
      </c>
      <c r="R158" s="51">
        <v>-3.4508618631523547E-6</v>
      </c>
      <c r="S158" s="51">
        <v>-1.3083716700057479E-5</v>
      </c>
      <c r="T158" s="52">
        <v>6.4293039718776868E-6</v>
      </c>
      <c r="V158" s="50">
        <v>2055</v>
      </c>
      <c r="W158" s="51">
        <v>0</v>
      </c>
      <c r="X158" s="51">
        <v>0</v>
      </c>
      <c r="Y158" s="51">
        <v>0</v>
      </c>
      <c r="Z158" s="51">
        <v>0</v>
      </c>
      <c r="AA158" s="51">
        <v>0</v>
      </c>
      <c r="AB158" s="51">
        <v>0</v>
      </c>
      <c r="AC158" s="51">
        <v>0</v>
      </c>
      <c r="AD158" s="52">
        <v>0</v>
      </c>
      <c r="AF158" s="50">
        <v>2055</v>
      </c>
      <c r="AG158" s="51">
        <v>0</v>
      </c>
      <c r="AH158" s="51">
        <v>0</v>
      </c>
      <c r="AI158" s="51">
        <v>0</v>
      </c>
      <c r="AJ158" s="51">
        <v>0</v>
      </c>
      <c r="AK158" s="51">
        <v>0</v>
      </c>
      <c r="AL158" s="51">
        <v>0</v>
      </c>
      <c r="AM158" s="51">
        <v>0</v>
      </c>
      <c r="AN158" s="52">
        <v>0</v>
      </c>
      <c r="AP158" s="50">
        <v>2055</v>
      </c>
      <c r="AQ158" s="51">
        <v>-0.6207949041445584</v>
      </c>
      <c r="AR158" s="51">
        <v>5.9170835120525567E-7</v>
      </c>
      <c r="AS158" s="51">
        <v>4.0455522076765504E-6</v>
      </c>
      <c r="AT158" s="51">
        <v>-1.4093287119543163E-6</v>
      </c>
      <c r="AU158" s="51">
        <v>-1.1509484758587263E-6</v>
      </c>
      <c r="AV158" s="51">
        <v>-3.4508618631523547E-6</v>
      </c>
      <c r="AW158" s="51">
        <v>-1.3083716700057479E-5</v>
      </c>
      <c r="AX158" s="52">
        <v>6.4293039718776868E-6</v>
      </c>
    </row>
    <row r="159" spans="12:50" outlineLevel="1" x14ac:dyDescent="0.25">
      <c r="L159" s="38" t="str">
        <f>"Average ("&amp;$C$7&amp;" - "&amp;$C$8&amp;")"</f>
        <v>Average (2027 - 2046)</v>
      </c>
      <c r="M159" s="10">
        <f t="shared" ref="M159:T159" si="36">AVERAGEIFS(M114:M158,$L$114:$L$158,"&gt;="&amp;$C$7,$L$114:$L$158,"&lt;="&amp;$C$8)</f>
        <v>-0.16304010706685945</v>
      </c>
      <c r="N159" s="10">
        <f t="shared" si="36"/>
        <v>-0.37300051548244184</v>
      </c>
      <c r="O159" s="10">
        <f t="shared" si="36"/>
        <v>-0.11638394894718285</v>
      </c>
      <c r="P159" s="10">
        <f t="shared" si="36"/>
        <v>-3.4842095086922681E-2</v>
      </c>
      <c r="Q159" s="10">
        <f t="shared" si="36"/>
        <v>-0.2751381099597926</v>
      </c>
      <c r="R159" s="10">
        <f t="shared" si="36"/>
        <v>-4.2983718075111345E-2</v>
      </c>
      <c r="S159" s="10">
        <f t="shared" si="36"/>
        <v>-3.9656230182645059E-2</v>
      </c>
      <c r="T159" s="10">
        <f t="shared" si="36"/>
        <v>-3.4755053008942436E-4</v>
      </c>
      <c r="V159" s="38" t="str">
        <f>"Average ("&amp;$C$7&amp;" - "&amp;$C$8&amp;")"</f>
        <v>Average (2027 - 2046)</v>
      </c>
      <c r="W159" s="10">
        <f t="shared" ref="W159:AD159" si="37">AVERAGEIFS(W114:W158,$V$114:$V$158,"&gt;="&amp;$C$7,$V$114:$V$158,"&lt;="&amp;$C$8)</f>
        <v>-6.5255310625364757E-2</v>
      </c>
      <c r="X159" s="10">
        <f t="shared" si="37"/>
        <v>-0.37288119056183999</v>
      </c>
      <c r="Y159" s="10">
        <f t="shared" si="37"/>
        <v>-0.11481654733163638</v>
      </c>
      <c r="Z159" s="10">
        <f t="shared" si="37"/>
        <v>-3.1673721423981463E-2</v>
      </c>
      <c r="AA159" s="10">
        <f t="shared" si="37"/>
        <v>-0.26596034072118024</v>
      </c>
      <c r="AB159" s="10">
        <f t="shared" si="37"/>
        <v>-3.2614852381784645E-2</v>
      </c>
      <c r="AC159" s="10">
        <f t="shared" si="37"/>
        <v>-3.9654822484711992E-2</v>
      </c>
      <c r="AD159" s="11">
        <f t="shared" si="37"/>
        <v>-7.0525111392383268E-6</v>
      </c>
      <c r="AF159" s="38" t="str">
        <f>"Average ("&amp;$C$7&amp;" - "&amp;$C$8&amp;")"</f>
        <v>Average (2027 - 2046)</v>
      </c>
      <c r="AG159" s="10">
        <f t="shared" ref="AG159:AN159" si="38">AVERAGEIFS(AG114:AG158,$AF$114:$AF$158,"&gt;="&amp;$C$7,$AF$114:$AF$158,"&lt;="&amp;$C$8)</f>
        <v>-3.0128544801805157E-4</v>
      </c>
      <c r="AH159" s="10">
        <f t="shared" si="38"/>
        <v>-2.5621973541778973E-4</v>
      </c>
      <c r="AI159" s="10">
        <f t="shared" si="38"/>
        <v>-3.1099315135592238E-2</v>
      </c>
      <c r="AJ159" s="10">
        <f t="shared" si="38"/>
        <v>-9.2565136495929793E-3</v>
      </c>
      <c r="AK159" s="10">
        <f t="shared" si="38"/>
        <v>-0.17973513771526622</v>
      </c>
      <c r="AL159" s="10">
        <f t="shared" si="38"/>
        <v>-1.8779151947072949E-2</v>
      </c>
      <c r="AM159" s="10">
        <f t="shared" si="38"/>
        <v>-7.0695790880707097E-4</v>
      </c>
      <c r="AN159" s="11">
        <f t="shared" si="38"/>
        <v>-3.6831589308393696E-4</v>
      </c>
      <c r="AP159" s="38" t="str">
        <f>"Average ("&amp;$C$7&amp;" - "&amp;$C$8&amp;")"</f>
        <v>Average (2027 - 2046)</v>
      </c>
      <c r="AQ159" s="10">
        <f t="shared" ref="AQ159:AX159" si="39">AVERAGEIFS(AQ114:AQ158,$AP$114:$AP$158,"&gt;="&amp;$C$7,$AP$114:$AP$158,"&lt;="&amp;$C$8)</f>
        <v>-0.66152550629374762</v>
      </c>
      <c r="AR159" s="10">
        <f t="shared" si="39"/>
        <v>1.6992851438940582E-5</v>
      </c>
      <c r="AS159" s="10">
        <f t="shared" si="39"/>
        <v>2.1555197354566902E-5</v>
      </c>
      <c r="AT159" s="10">
        <f t="shared" si="39"/>
        <v>1.5305142679644666E-5</v>
      </c>
      <c r="AU159" s="10">
        <f t="shared" si="39"/>
        <v>1.3825338793654884E-5</v>
      </c>
      <c r="AV159" s="10">
        <f t="shared" si="39"/>
        <v>1.18763030200697E-5</v>
      </c>
      <c r="AW159" s="10">
        <f t="shared" si="39"/>
        <v>2.2596425601262292E-6</v>
      </c>
      <c r="AX159" s="11">
        <f t="shared" si="39"/>
        <v>2.5670273272493382E-5</v>
      </c>
    </row>
    <row r="160" spans="12:50" ht="15.75" outlineLevel="1" thickBot="1" x14ac:dyDescent="0.3"/>
    <row r="161" spans="2:50" ht="15.75" outlineLevel="1" x14ac:dyDescent="0.25">
      <c r="B161" s="79" t="s">
        <v>19</v>
      </c>
      <c r="C161" s="80"/>
      <c r="D161" s="80"/>
      <c r="E161" s="80"/>
      <c r="F161" s="80"/>
      <c r="G161" s="80"/>
      <c r="H161" s="80"/>
      <c r="I161" s="80"/>
      <c r="J161" s="81"/>
      <c r="L161" s="85" t="s">
        <v>20</v>
      </c>
      <c r="M161" s="86"/>
      <c r="N161" s="86"/>
      <c r="O161" s="86"/>
      <c r="P161" s="86"/>
      <c r="Q161" s="86"/>
      <c r="R161" s="86"/>
      <c r="S161" s="86"/>
      <c r="T161" s="87"/>
      <c r="U161" s="4"/>
      <c r="V161" s="85" t="s">
        <v>20</v>
      </c>
      <c r="W161" s="86"/>
      <c r="X161" s="86"/>
      <c r="Y161" s="86"/>
      <c r="Z161" s="86"/>
      <c r="AA161" s="86"/>
      <c r="AB161" s="86"/>
      <c r="AC161" s="86"/>
      <c r="AD161" s="87"/>
      <c r="AE161" s="4"/>
      <c r="AF161" s="85" t="s">
        <v>20</v>
      </c>
      <c r="AG161" s="86"/>
      <c r="AH161" s="86"/>
      <c r="AI161" s="86"/>
      <c r="AJ161" s="86"/>
      <c r="AK161" s="86"/>
      <c r="AL161" s="86"/>
      <c r="AM161" s="86"/>
      <c r="AN161" s="87"/>
      <c r="AO161" s="4"/>
      <c r="AP161" s="85" t="s">
        <v>20</v>
      </c>
      <c r="AQ161" s="86"/>
      <c r="AR161" s="86"/>
      <c r="AS161" s="86"/>
      <c r="AT161" s="86"/>
      <c r="AU161" s="86"/>
      <c r="AV161" s="86"/>
      <c r="AW161" s="86"/>
      <c r="AX161" s="87"/>
    </row>
    <row r="162" spans="2:50" ht="27" outlineLevel="1" x14ac:dyDescent="0.25">
      <c r="B162" s="16"/>
      <c r="C162" s="17" t="s">
        <v>2</v>
      </c>
      <c r="D162" s="17" t="s">
        <v>3</v>
      </c>
      <c r="E162" s="17" t="s">
        <v>4</v>
      </c>
      <c r="F162" s="17" t="s">
        <v>5</v>
      </c>
      <c r="G162" s="17" t="s">
        <v>6</v>
      </c>
      <c r="H162" s="17" t="s">
        <v>7</v>
      </c>
      <c r="I162" s="17" t="s">
        <v>8</v>
      </c>
      <c r="J162" s="18" t="s">
        <v>9</v>
      </c>
      <c r="L162" s="5"/>
      <c r="M162" s="6" t="s">
        <v>2</v>
      </c>
      <c r="N162" s="6" t="s">
        <v>3</v>
      </c>
      <c r="O162" s="6" t="s">
        <v>4</v>
      </c>
      <c r="P162" s="6" t="s">
        <v>5</v>
      </c>
      <c r="Q162" s="6" t="s">
        <v>6</v>
      </c>
      <c r="R162" s="6" t="s">
        <v>7</v>
      </c>
      <c r="S162" s="6" t="s">
        <v>8</v>
      </c>
      <c r="T162" s="7" t="s">
        <v>9</v>
      </c>
      <c r="U162" s="20"/>
      <c r="V162" s="21"/>
      <c r="W162" s="6" t="s">
        <v>2</v>
      </c>
      <c r="X162" s="6" t="s">
        <v>3</v>
      </c>
      <c r="Y162" s="6" t="s">
        <v>4</v>
      </c>
      <c r="Z162" s="6" t="s">
        <v>5</v>
      </c>
      <c r="AA162" s="6" t="s">
        <v>6</v>
      </c>
      <c r="AB162" s="6" t="s">
        <v>7</v>
      </c>
      <c r="AC162" s="6" t="s">
        <v>8</v>
      </c>
      <c r="AD162" s="7" t="s">
        <v>9</v>
      </c>
      <c r="AE162" s="20"/>
      <c r="AF162" s="21"/>
      <c r="AG162" s="6" t="s">
        <v>2</v>
      </c>
      <c r="AH162" s="6" t="s">
        <v>3</v>
      </c>
      <c r="AI162" s="6" t="s">
        <v>4</v>
      </c>
      <c r="AJ162" s="6" t="s">
        <v>5</v>
      </c>
      <c r="AK162" s="6" t="s">
        <v>6</v>
      </c>
      <c r="AL162" s="6" t="s">
        <v>7</v>
      </c>
      <c r="AM162" s="6" t="s">
        <v>8</v>
      </c>
      <c r="AN162" s="7" t="s">
        <v>9</v>
      </c>
      <c r="AO162" s="22"/>
      <c r="AP162" s="21"/>
      <c r="AQ162" s="6" t="s">
        <v>2</v>
      </c>
      <c r="AR162" s="6" t="s">
        <v>3</v>
      </c>
      <c r="AS162" s="6" t="s">
        <v>4</v>
      </c>
      <c r="AT162" s="6" t="s">
        <v>5</v>
      </c>
      <c r="AU162" s="6" t="s">
        <v>6</v>
      </c>
      <c r="AV162" s="6" t="s">
        <v>7</v>
      </c>
      <c r="AW162" s="6" t="s">
        <v>8</v>
      </c>
      <c r="AX162" s="7" t="s">
        <v>9</v>
      </c>
    </row>
    <row r="163" spans="2:50" outlineLevel="1" x14ac:dyDescent="0.25">
      <c r="B163" s="16" t="s">
        <v>23</v>
      </c>
      <c r="C163" s="23">
        <f>M208</f>
        <v>4.83865400886922E-3</v>
      </c>
      <c r="D163" s="23">
        <f t="shared" ref="D163:J163" si="40">N208</f>
        <v>7.8578891522646747E-3</v>
      </c>
      <c r="E163" s="23">
        <f t="shared" si="40"/>
        <v>7.4028210257140181E-3</v>
      </c>
      <c r="F163" s="23">
        <f t="shared" si="40"/>
        <v>3.282783146560264E-3</v>
      </c>
      <c r="G163" s="23">
        <f t="shared" si="40"/>
        <v>7.6133437358208208E-3</v>
      </c>
      <c r="H163" s="23">
        <f t="shared" si="40"/>
        <v>-1.1593997777938736E-3</v>
      </c>
      <c r="I163" s="23">
        <f t="shared" si="40"/>
        <v>5.8147831397737824E-3</v>
      </c>
      <c r="J163" s="24">
        <f t="shared" si="40"/>
        <v>2.6479177046566217E-3</v>
      </c>
      <c r="L163" s="32">
        <v>2011</v>
      </c>
      <c r="M163" s="25">
        <v>0</v>
      </c>
      <c r="N163" s="25">
        <v>0</v>
      </c>
      <c r="O163" s="25">
        <v>0</v>
      </c>
      <c r="P163" s="25">
        <v>0</v>
      </c>
      <c r="Q163" s="25">
        <v>0</v>
      </c>
      <c r="R163" s="25">
        <v>0</v>
      </c>
      <c r="S163" s="25">
        <v>0</v>
      </c>
      <c r="T163" s="26">
        <v>0</v>
      </c>
      <c r="V163" s="33">
        <v>2011</v>
      </c>
      <c r="W163" s="25">
        <v>0</v>
      </c>
      <c r="X163" s="25">
        <v>0</v>
      </c>
      <c r="Y163" s="25">
        <v>0</v>
      </c>
      <c r="Z163" s="25">
        <v>0</v>
      </c>
      <c r="AA163" s="25">
        <v>0</v>
      </c>
      <c r="AB163" s="25">
        <v>0</v>
      </c>
      <c r="AC163" s="25">
        <v>0</v>
      </c>
      <c r="AD163" s="26">
        <v>0</v>
      </c>
      <c r="AF163" s="33">
        <v>2011</v>
      </c>
      <c r="AG163" s="25">
        <v>0</v>
      </c>
      <c r="AH163" s="25">
        <v>0</v>
      </c>
      <c r="AI163" s="25">
        <v>0</v>
      </c>
      <c r="AJ163" s="25">
        <v>0</v>
      </c>
      <c r="AK163" s="25">
        <v>0</v>
      </c>
      <c r="AL163" s="25">
        <v>0</v>
      </c>
      <c r="AM163" s="25">
        <v>0</v>
      </c>
      <c r="AN163" s="26">
        <v>0</v>
      </c>
      <c r="AP163" s="33">
        <v>2011</v>
      </c>
      <c r="AQ163" s="25">
        <v>0</v>
      </c>
      <c r="AR163" s="25">
        <v>0</v>
      </c>
      <c r="AS163" s="25">
        <v>0</v>
      </c>
      <c r="AT163" s="25">
        <v>0</v>
      </c>
      <c r="AU163" s="25">
        <v>0</v>
      </c>
      <c r="AV163" s="25">
        <v>0</v>
      </c>
      <c r="AW163" s="25">
        <v>0</v>
      </c>
      <c r="AX163" s="26">
        <v>0</v>
      </c>
    </row>
    <row r="164" spans="2:50" outlineLevel="1" x14ac:dyDescent="0.25">
      <c r="B164" s="16" t="s">
        <v>21</v>
      </c>
      <c r="C164" s="25">
        <f t="shared" ref="C164:J164" si="41">W208</f>
        <v>4.9497602987170538E-3</v>
      </c>
      <c r="D164" s="25">
        <f t="shared" si="41"/>
        <v>8.0951645109056287E-3</v>
      </c>
      <c r="E164" s="25">
        <f t="shared" si="41"/>
        <v>7.7717991260703497E-3</v>
      </c>
      <c r="F164" s="25">
        <f t="shared" si="41"/>
        <v>3.8421809507669046E-3</v>
      </c>
      <c r="G164" s="25">
        <f t="shared" si="41"/>
        <v>8.1440542398773467E-3</v>
      </c>
      <c r="H164" s="25">
        <f t="shared" si="41"/>
        <v>1.9732992081132882E-4</v>
      </c>
      <c r="I164" s="25">
        <f t="shared" si="41"/>
        <v>5.7644054190441104E-3</v>
      </c>
      <c r="J164" s="26">
        <f t="shared" si="41"/>
        <v>2.9897899393767024E-3</v>
      </c>
      <c r="L164" s="32">
        <v>2012</v>
      </c>
      <c r="M164" s="25">
        <v>0</v>
      </c>
      <c r="N164" s="25">
        <v>0</v>
      </c>
      <c r="O164" s="25">
        <v>0</v>
      </c>
      <c r="P164" s="25">
        <v>0</v>
      </c>
      <c r="Q164" s="25">
        <v>0</v>
      </c>
      <c r="R164" s="25">
        <v>0</v>
      </c>
      <c r="S164" s="25">
        <v>0</v>
      </c>
      <c r="T164" s="26">
        <v>0</v>
      </c>
      <c r="V164" s="32">
        <v>2012</v>
      </c>
      <c r="W164" s="25">
        <v>0</v>
      </c>
      <c r="X164" s="25">
        <v>0</v>
      </c>
      <c r="Y164" s="25">
        <v>0</v>
      </c>
      <c r="Z164" s="25">
        <v>0</v>
      </c>
      <c r="AA164" s="25">
        <v>0</v>
      </c>
      <c r="AB164" s="25">
        <v>0</v>
      </c>
      <c r="AC164" s="25">
        <v>0</v>
      </c>
      <c r="AD164" s="26">
        <v>0</v>
      </c>
      <c r="AF164" s="32">
        <v>2012</v>
      </c>
      <c r="AG164" s="25">
        <v>0</v>
      </c>
      <c r="AH164" s="25">
        <v>0</v>
      </c>
      <c r="AI164" s="25">
        <v>0</v>
      </c>
      <c r="AJ164" s="25">
        <v>0</v>
      </c>
      <c r="AK164" s="25">
        <v>0</v>
      </c>
      <c r="AL164" s="25">
        <v>0</v>
      </c>
      <c r="AM164" s="25">
        <v>0</v>
      </c>
      <c r="AN164" s="26">
        <v>0</v>
      </c>
      <c r="AP164" s="32">
        <v>2012</v>
      </c>
      <c r="AQ164" s="25">
        <v>0</v>
      </c>
      <c r="AR164" s="25">
        <v>0</v>
      </c>
      <c r="AS164" s="25">
        <v>0</v>
      </c>
      <c r="AT164" s="25">
        <v>0</v>
      </c>
      <c r="AU164" s="25">
        <v>0</v>
      </c>
      <c r="AV164" s="25">
        <v>0</v>
      </c>
      <c r="AW164" s="25">
        <v>0</v>
      </c>
      <c r="AX164" s="26">
        <v>0</v>
      </c>
    </row>
    <row r="165" spans="2:50" outlineLevel="1" x14ac:dyDescent="0.25">
      <c r="B165" s="16" t="s">
        <v>22</v>
      </c>
      <c r="C165" s="25">
        <f t="shared" ref="C165:J165" si="42">AG208</f>
        <v>-3.0128544801805157E-4</v>
      </c>
      <c r="D165" s="25">
        <f t="shared" si="42"/>
        <v>-2.5621973541778973E-4</v>
      </c>
      <c r="E165" s="25">
        <f>AI208</f>
        <v>-3.8159352534770653E-4</v>
      </c>
      <c r="F165" s="25">
        <f t="shared" si="42"/>
        <v>-4.9072157982127937E-4</v>
      </c>
      <c r="G165" s="25">
        <f t="shared" si="42"/>
        <v>-5.075298968358011E-4</v>
      </c>
      <c r="H165" s="25">
        <f t="shared" si="42"/>
        <v>-1.2244465622367972E-3</v>
      </c>
      <c r="I165" s="25">
        <f t="shared" si="42"/>
        <v>3.5155849185741769E-5</v>
      </c>
      <c r="J165" s="26">
        <f t="shared" si="42"/>
        <v>-3.6831589308393696E-4</v>
      </c>
      <c r="L165" s="32">
        <v>2013</v>
      </c>
      <c r="M165" s="25">
        <v>0</v>
      </c>
      <c r="N165" s="25">
        <v>0</v>
      </c>
      <c r="O165" s="25">
        <v>0</v>
      </c>
      <c r="P165" s="25">
        <v>0</v>
      </c>
      <c r="Q165" s="25">
        <v>0</v>
      </c>
      <c r="R165" s="25">
        <v>0</v>
      </c>
      <c r="S165" s="25">
        <v>0</v>
      </c>
      <c r="T165" s="26">
        <v>0</v>
      </c>
      <c r="V165" s="33">
        <v>2013</v>
      </c>
      <c r="W165" s="25">
        <v>0</v>
      </c>
      <c r="X165" s="25">
        <v>0</v>
      </c>
      <c r="Y165" s="25">
        <v>0</v>
      </c>
      <c r="Z165" s="25">
        <v>0</v>
      </c>
      <c r="AA165" s="25">
        <v>0</v>
      </c>
      <c r="AB165" s="25">
        <v>0</v>
      </c>
      <c r="AC165" s="25">
        <v>0</v>
      </c>
      <c r="AD165" s="26">
        <v>0</v>
      </c>
      <c r="AF165" s="33">
        <v>2013</v>
      </c>
      <c r="AG165" s="25">
        <v>0</v>
      </c>
      <c r="AH165" s="25">
        <v>0</v>
      </c>
      <c r="AI165" s="25">
        <v>0</v>
      </c>
      <c r="AJ165" s="25">
        <v>0</v>
      </c>
      <c r="AK165" s="25">
        <v>0</v>
      </c>
      <c r="AL165" s="25">
        <v>0</v>
      </c>
      <c r="AM165" s="25">
        <v>0</v>
      </c>
      <c r="AN165" s="26">
        <v>0</v>
      </c>
      <c r="AP165" s="33">
        <v>2013</v>
      </c>
      <c r="AQ165" s="25">
        <v>0</v>
      </c>
      <c r="AR165" s="25">
        <v>0</v>
      </c>
      <c r="AS165" s="25">
        <v>0</v>
      </c>
      <c r="AT165" s="25">
        <v>0</v>
      </c>
      <c r="AU165" s="25">
        <v>0</v>
      </c>
      <c r="AV165" s="25">
        <v>0</v>
      </c>
      <c r="AW165" s="25">
        <v>0</v>
      </c>
      <c r="AX165" s="26">
        <v>0</v>
      </c>
    </row>
    <row r="166" spans="2:50" outlineLevel="1" x14ac:dyDescent="0.25">
      <c r="B166" s="16" t="s">
        <v>24</v>
      </c>
      <c r="C166" s="25">
        <f t="shared" ref="C166:J166" si="43">AQ208</f>
        <v>1.8425967119498621E-4</v>
      </c>
      <c r="D166" s="25">
        <f t="shared" si="43"/>
        <v>1.6992851438940582E-5</v>
      </c>
      <c r="E166" s="25">
        <f t="shared" si="43"/>
        <v>2.1555197354566902E-5</v>
      </c>
      <c r="F166" s="25">
        <f t="shared" si="43"/>
        <v>1.5305142679644666E-5</v>
      </c>
      <c r="G166" s="25">
        <f t="shared" si="43"/>
        <v>1.3825338793654884E-5</v>
      </c>
      <c r="H166" s="25">
        <f t="shared" si="43"/>
        <v>1.18763030200697E-5</v>
      </c>
      <c r="I166" s="25">
        <f t="shared" si="43"/>
        <v>2.2596425601262292E-6</v>
      </c>
      <c r="J166" s="26">
        <f t="shared" si="43"/>
        <v>2.5670273272493382E-5</v>
      </c>
      <c r="L166" s="32">
        <v>2014</v>
      </c>
      <c r="M166" s="25">
        <v>0</v>
      </c>
      <c r="N166" s="25">
        <v>0</v>
      </c>
      <c r="O166" s="25">
        <v>0</v>
      </c>
      <c r="P166" s="25">
        <v>0</v>
      </c>
      <c r="Q166" s="25">
        <v>0</v>
      </c>
      <c r="R166" s="25">
        <v>0</v>
      </c>
      <c r="S166" s="25">
        <v>0</v>
      </c>
      <c r="T166" s="26">
        <v>0</v>
      </c>
      <c r="V166" s="33">
        <v>2014</v>
      </c>
      <c r="W166" s="25">
        <v>0</v>
      </c>
      <c r="X166" s="25">
        <v>0</v>
      </c>
      <c r="Y166" s="25">
        <v>0</v>
      </c>
      <c r="Z166" s="25">
        <v>0</v>
      </c>
      <c r="AA166" s="25">
        <v>0</v>
      </c>
      <c r="AB166" s="25">
        <v>0</v>
      </c>
      <c r="AC166" s="25">
        <v>0</v>
      </c>
      <c r="AD166" s="26">
        <v>0</v>
      </c>
      <c r="AF166" s="33">
        <v>2014</v>
      </c>
      <c r="AG166" s="25">
        <v>0</v>
      </c>
      <c r="AH166" s="25">
        <v>0</v>
      </c>
      <c r="AI166" s="25">
        <v>0</v>
      </c>
      <c r="AJ166" s="25">
        <v>0</v>
      </c>
      <c r="AK166" s="25">
        <v>0</v>
      </c>
      <c r="AL166" s="25">
        <v>0</v>
      </c>
      <c r="AM166" s="25">
        <v>0</v>
      </c>
      <c r="AN166" s="26">
        <v>0</v>
      </c>
      <c r="AP166" s="33">
        <v>2014</v>
      </c>
      <c r="AQ166" s="25">
        <v>0</v>
      </c>
      <c r="AR166" s="25">
        <v>0</v>
      </c>
      <c r="AS166" s="25">
        <v>0</v>
      </c>
      <c r="AT166" s="25">
        <v>0</v>
      </c>
      <c r="AU166" s="25">
        <v>0</v>
      </c>
      <c r="AV166" s="25">
        <v>0</v>
      </c>
      <c r="AW166" s="25">
        <v>0</v>
      </c>
      <c r="AX166" s="26">
        <v>0</v>
      </c>
    </row>
    <row r="167" spans="2:50" outlineLevel="1" x14ac:dyDescent="0.25">
      <c r="B167"/>
      <c r="C167"/>
      <c r="D167"/>
      <c r="E167"/>
      <c r="F167"/>
      <c r="G167"/>
      <c r="H167"/>
      <c r="I167"/>
      <c r="J167"/>
      <c r="L167" s="32">
        <v>2015</v>
      </c>
      <c r="M167" s="25">
        <v>0</v>
      </c>
      <c r="N167" s="25">
        <v>0</v>
      </c>
      <c r="O167" s="25">
        <v>0</v>
      </c>
      <c r="P167" s="25">
        <v>0</v>
      </c>
      <c r="Q167" s="25">
        <v>0</v>
      </c>
      <c r="R167" s="25">
        <v>0</v>
      </c>
      <c r="S167" s="25">
        <v>0</v>
      </c>
      <c r="T167" s="26">
        <v>0</v>
      </c>
      <c r="V167" s="33">
        <v>2015</v>
      </c>
      <c r="W167" s="25">
        <v>0</v>
      </c>
      <c r="X167" s="25">
        <v>0</v>
      </c>
      <c r="Y167" s="25">
        <v>0</v>
      </c>
      <c r="Z167" s="25">
        <v>0</v>
      </c>
      <c r="AA167" s="25">
        <v>0</v>
      </c>
      <c r="AB167" s="25">
        <v>0</v>
      </c>
      <c r="AC167" s="25">
        <v>0</v>
      </c>
      <c r="AD167" s="26">
        <v>0</v>
      </c>
      <c r="AF167" s="33">
        <v>2015</v>
      </c>
      <c r="AG167" s="25">
        <v>0</v>
      </c>
      <c r="AH167" s="25">
        <v>0</v>
      </c>
      <c r="AI167" s="25">
        <v>0</v>
      </c>
      <c r="AJ167" s="25">
        <v>0</v>
      </c>
      <c r="AK167" s="25">
        <v>0</v>
      </c>
      <c r="AL167" s="25">
        <v>0</v>
      </c>
      <c r="AM167" s="25">
        <v>0</v>
      </c>
      <c r="AN167" s="26">
        <v>0</v>
      </c>
      <c r="AP167" s="33">
        <v>2015</v>
      </c>
      <c r="AQ167" s="25">
        <v>0</v>
      </c>
      <c r="AR167" s="25">
        <v>0</v>
      </c>
      <c r="AS167" s="25">
        <v>0</v>
      </c>
      <c r="AT167" s="25">
        <v>0</v>
      </c>
      <c r="AU167" s="25">
        <v>0</v>
      </c>
      <c r="AV167" s="25">
        <v>0</v>
      </c>
      <c r="AW167" s="25">
        <v>0</v>
      </c>
      <c r="AX167" s="26">
        <v>0</v>
      </c>
    </row>
    <row r="168" spans="2:50" outlineLevel="1" x14ac:dyDescent="0.25">
      <c r="B168"/>
      <c r="C168"/>
      <c r="D168"/>
      <c r="E168"/>
      <c r="F168"/>
      <c r="G168"/>
      <c r="H168"/>
      <c r="I168"/>
      <c r="J168"/>
      <c r="L168" s="32">
        <v>2016</v>
      </c>
      <c r="M168" s="25">
        <v>0</v>
      </c>
      <c r="N168" s="25">
        <v>0</v>
      </c>
      <c r="O168" s="25">
        <v>0</v>
      </c>
      <c r="P168" s="25">
        <v>0</v>
      </c>
      <c r="Q168" s="25">
        <v>0</v>
      </c>
      <c r="R168" s="25">
        <v>0</v>
      </c>
      <c r="S168" s="25">
        <v>0</v>
      </c>
      <c r="T168" s="26">
        <v>0</v>
      </c>
      <c r="V168" s="32">
        <v>2016</v>
      </c>
      <c r="W168" s="25">
        <v>0</v>
      </c>
      <c r="X168" s="25">
        <v>0</v>
      </c>
      <c r="Y168" s="25">
        <v>0</v>
      </c>
      <c r="Z168" s="25">
        <v>0</v>
      </c>
      <c r="AA168" s="25">
        <v>0</v>
      </c>
      <c r="AB168" s="25">
        <v>0</v>
      </c>
      <c r="AC168" s="25">
        <v>0</v>
      </c>
      <c r="AD168" s="26">
        <v>0</v>
      </c>
      <c r="AF168" s="32">
        <v>2016</v>
      </c>
      <c r="AG168" s="25">
        <v>0</v>
      </c>
      <c r="AH168" s="25">
        <v>0</v>
      </c>
      <c r="AI168" s="25">
        <v>0</v>
      </c>
      <c r="AJ168" s="25">
        <v>0</v>
      </c>
      <c r="AK168" s="25">
        <v>0</v>
      </c>
      <c r="AL168" s="25">
        <v>0</v>
      </c>
      <c r="AM168" s="25">
        <v>0</v>
      </c>
      <c r="AN168" s="26">
        <v>0</v>
      </c>
      <c r="AP168" s="32">
        <v>2016</v>
      </c>
      <c r="AQ168" s="25">
        <v>0</v>
      </c>
      <c r="AR168" s="25">
        <v>0</v>
      </c>
      <c r="AS168" s="25">
        <v>0</v>
      </c>
      <c r="AT168" s="25">
        <v>0</v>
      </c>
      <c r="AU168" s="25">
        <v>0</v>
      </c>
      <c r="AV168" s="25">
        <v>0</v>
      </c>
      <c r="AW168" s="25">
        <v>0</v>
      </c>
      <c r="AX168" s="26">
        <v>0</v>
      </c>
    </row>
    <row r="169" spans="2:50" outlineLevel="1" x14ac:dyDescent="0.25">
      <c r="L169" s="32">
        <v>2017</v>
      </c>
      <c r="M169" s="25">
        <v>0</v>
      </c>
      <c r="N169" s="25">
        <v>0</v>
      </c>
      <c r="O169" s="25">
        <v>0</v>
      </c>
      <c r="P169" s="25">
        <v>0</v>
      </c>
      <c r="Q169" s="25">
        <v>0</v>
      </c>
      <c r="R169" s="25">
        <v>0</v>
      </c>
      <c r="S169" s="25">
        <v>0</v>
      </c>
      <c r="T169" s="26">
        <v>0</v>
      </c>
      <c r="V169" s="33">
        <v>2017</v>
      </c>
      <c r="W169" s="25">
        <v>0</v>
      </c>
      <c r="X169" s="25">
        <v>0</v>
      </c>
      <c r="Y169" s="25">
        <v>0</v>
      </c>
      <c r="Z169" s="25">
        <v>0</v>
      </c>
      <c r="AA169" s="25">
        <v>0</v>
      </c>
      <c r="AB169" s="25">
        <v>0</v>
      </c>
      <c r="AC169" s="25">
        <v>0</v>
      </c>
      <c r="AD169" s="26">
        <v>0</v>
      </c>
      <c r="AF169" s="33">
        <v>2017</v>
      </c>
      <c r="AG169" s="25">
        <v>0</v>
      </c>
      <c r="AH169" s="25">
        <v>0</v>
      </c>
      <c r="AI169" s="25">
        <v>0</v>
      </c>
      <c r="AJ169" s="25">
        <v>0</v>
      </c>
      <c r="AK169" s="25">
        <v>0</v>
      </c>
      <c r="AL169" s="25">
        <v>0</v>
      </c>
      <c r="AM169" s="25">
        <v>0</v>
      </c>
      <c r="AN169" s="26">
        <v>0</v>
      </c>
      <c r="AP169" s="33">
        <v>2017</v>
      </c>
      <c r="AQ169" s="25">
        <v>0</v>
      </c>
      <c r="AR169" s="25">
        <v>0</v>
      </c>
      <c r="AS169" s="25">
        <v>0</v>
      </c>
      <c r="AT169" s="25">
        <v>0</v>
      </c>
      <c r="AU169" s="25">
        <v>0</v>
      </c>
      <c r="AV169" s="25">
        <v>0</v>
      </c>
      <c r="AW169" s="25">
        <v>0</v>
      </c>
      <c r="AX169" s="26">
        <v>0</v>
      </c>
    </row>
    <row r="170" spans="2:50" outlineLevel="1" x14ac:dyDescent="0.25">
      <c r="L170" s="32">
        <v>2018</v>
      </c>
      <c r="M170" s="25">
        <v>0</v>
      </c>
      <c r="N170" s="25">
        <v>0</v>
      </c>
      <c r="O170" s="25">
        <v>0</v>
      </c>
      <c r="P170" s="25">
        <v>0</v>
      </c>
      <c r="Q170" s="25">
        <v>0</v>
      </c>
      <c r="R170" s="25">
        <v>0</v>
      </c>
      <c r="S170" s="25">
        <v>0</v>
      </c>
      <c r="T170" s="26">
        <v>0</v>
      </c>
      <c r="V170" s="33">
        <v>2018</v>
      </c>
      <c r="W170" s="25">
        <v>0</v>
      </c>
      <c r="X170" s="25">
        <v>0</v>
      </c>
      <c r="Y170" s="25">
        <v>0</v>
      </c>
      <c r="Z170" s="25">
        <v>0</v>
      </c>
      <c r="AA170" s="25">
        <v>0</v>
      </c>
      <c r="AB170" s="25">
        <v>0</v>
      </c>
      <c r="AC170" s="25">
        <v>0</v>
      </c>
      <c r="AD170" s="26">
        <v>0</v>
      </c>
      <c r="AF170" s="33">
        <v>2018</v>
      </c>
      <c r="AG170" s="25">
        <v>0</v>
      </c>
      <c r="AH170" s="25">
        <v>0</v>
      </c>
      <c r="AI170" s="25">
        <v>0</v>
      </c>
      <c r="AJ170" s="25">
        <v>0</v>
      </c>
      <c r="AK170" s="25">
        <v>0</v>
      </c>
      <c r="AL170" s="25">
        <v>0</v>
      </c>
      <c r="AM170" s="25">
        <v>0</v>
      </c>
      <c r="AN170" s="26">
        <v>0</v>
      </c>
      <c r="AP170" s="33">
        <v>2018</v>
      </c>
      <c r="AQ170" s="25">
        <v>0</v>
      </c>
      <c r="AR170" s="25">
        <v>0</v>
      </c>
      <c r="AS170" s="25">
        <v>0</v>
      </c>
      <c r="AT170" s="25">
        <v>0</v>
      </c>
      <c r="AU170" s="25">
        <v>0</v>
      </c>
      <c r="AV170" s="25">
        <v>0</v>
      </c>
      <c r="AW170" s="25">
        <v>0</v>
      </c>
      <c r="AX170" s="26">
        <v>0</v>
      </c>
    </row>
    <row r="171" spans="2:50" outlineLevel="1" x14ac:dyDescent="0.25">
      <c r="L171" s="32">
        <v>2019</v>
      </c>
      <c r="M171" s="25">
        <v>0</v>
      </c>
      <c r="N171" s="25">
        <v>0</v>
      </c>
      <c r="O171" s="25">
        <v>0</v>
      </c>
      <c r="P171" s="25">
        <v>0</v>
      </c>
      <c r="Q171" s="25">
        <v>0</v>
      </c>
      <c r="R171" s="25">
        <v>0</v>
      </c>
      <c r="S171" s="25">
        <v>0</v>
      </c>
      <c r="T171" s="26">
        <v>0</v>
      </c>
      <c r="V171" s="32">
        <v>2019</v>
      </c>
      <c r="W171" s="25">
        <v>0</v>
      </c>
      <c r="X171" s="25">
        <v>0</v>
      </c>
      <c r="Y171" s="25">
        <v>0</v>
      </c>
      <c r="Z171" s="25">
        <v>0</v>
      </c>
      <c r="AA171" s="25">
        <v>0</v>
      </c>
      <c r="AB171" s="25">
        <v>0</v>
      </c>
      <c r="AC171" s="25">
        <v>0</v>
      </c>
      <c r="AD171" s="26">
        <v>0</v>
      </c>
      <c r="AF171" s="32">
        <v>2019</v>
      </c>
      <c r="AG171" s="25">
        <v>0</v>
      </c>
      <c r="AH171" s="25">
        <v>0</v>
      </c>
      <c r="AI171" s="25">
        <v>0</v>
      </c>
      <c r="AJ171" s="25">
        <v>0</v>
      </c>
      <c r="AK171" s="25">
        <v>0</v>
      </c>
      <c r="AL171" s="25">
        <v>0</v>
      </c>
      <c r="AM171" s="25">
        <v>0</v>
      </c>
      <c r="AN171" s="26">
        <v>0</v>
      </c>
      <c r="AP171" s="32">
        <v>2019</v>
      </c>
      <c r="AQ171" s="25">
        <v>0</v>
      </c>
      <c r="AR171" s="25">
        <v>0</v>
      </c>
      <c r="AS171" s="25">
        <v>0</v>
      </c>
      <c r="AT171" s="25">
        <v>0</v>
      </c>
      <c r="AU171" s="25">
        <v>0</v>
      </c>
      <c r="AV171" s="25">
        <v>0</v>
      </c>
      <c r="AW171" s="25">
        <v>0</v>
      </c>
      <c r="AX171" s="26">
        <v>0</v>
      </c>
    </row>
    <row r="172" spans="2:50" outlineLevel="1" x14ac:dyDescent="0.25">
      <c r="L172" s="32">
        <v>2020</v>
      </c>
      <c r="M172" s="25">
        <v>0</v>
      </c>
      <c r="N172" s="25">
        <v>0</v>
      </c>
      <c r="O172" s="25">
        <v>0</v>
      </c>
      <c r="P172" s="25">
        <v>0</v>
      </c>
      <c r="Q172" s="25">
        <v>0</v>
      </c>
      <c r="R172" s="25">
        <v>0</v>
      </c>
      <c r="S172" s="25">
        <v>0</v>
      </c>
      <c r="T172" s="26">
        <v>0</v>
      </c>
      <c r="V172" s="33">
        <v>2020</v>
      </c>
      <c r="W172" s="25">
        <v>0</v>
      </c>
      <c r="X172" s="25">
        <v>0</v>
      </c>
      <c r="Y172" s="25">
        <v>0</v>
      </c>
      <c r="Z172" s="25">
        <v>0</v>
      </c>
      <c r="AA172" s="25">
        <v>0</v>
      </c>
      <c r="AB172" s="25">
        <v>0</v>
      </c>
      <c r="AC172" s="25">
        <v>0</v>
      </c>
      <c r="AD172" s="26">
        <v>0</v>
      </c>
      <c r="AF172" s="33">
        <v>2020</v>
      </c>
      <c r="AG172" s="25">
        <v>0</v>
      </c>
      <c r="AH172" s="25">
        <v>0</v>
      </c>
      <c r="AI172" s="25">
        <v>0</v>
      </c>
      <c r="AJ172" s="25">
        <v>0</v>
      </c>
      <c r="AK172" s="25">
        <v>0</v>
      </c>
      <c r="AL172" s="25">
        <v>0</v>
      </c>
      <c r="AM172" s="25">
        <v>0</v>
      </c>
      <c r="AN172" s="26">
        <v>0</v>
      </c>
      <c r="AP172" s="33">
        <v>2020</v>
      </c>
      <c r="AQ172" s="25">
        <v>0</v>
      </c>
      <c r="AR172" s="25">
        <v>0</v>
      </c>
      <c r="AS172" s="25">
        <v>0</v>
      </c>
      <c r="AT172" s="25">
        <v>0</v>
      </c>
      <c r="AU172" s="25">
        <v>0</v>
      </c>
      <c r="AV172" s="25">
        <v>0</v>
      </c>
      <c r="AW172" s="25">
        <v>0</v>
      </c>
      <c r="AX172" s="26">
        <v>0</v>
      </c>
    </row>
    <row r="173" spans="2:50" outlineLevel="1" x14ac:dyDescent="0.25">
      <c r="L173" s="32">
        <v>2021</v>
      </c>
      <c r="M173" s="25">
        <v>0</v>
      </c>
      <c r="N173" s="25">
        <v>0</v>
      </c>
      <c r="O173" s="25">
        <v>0</v>
      </c>
      <c r="P173" s="25">
        <v>0</v>
      </c>
      <c r="Q173" s="25">
        <v>0</v>
      </c>
      <c r="R173" s="25">
        <v>0</v>
      </c>
      <c r="S173" s="25">
        <v>0</v>
      </c>
      <c r="T173" s="26">
        <v>0</v>
      </c>
      <c r="V173" s="33">
        <v>2021</v>
      </c>
      <c r="W173" s="25">
        <v>0</v>
      </c>
      <c r="X173" s="25">
        <v>0</v>
      </c>
      <c r="Y173" s="25">
        <v>0</v>
      </c>
      <c r="Z173" s="25">
        <v>0</v>
      </c>
      <c r="AA173" s="25">
        <v>0</v>
      </c>
      <c r="AB173" s="25">
        <v>0</v>
      </c>
      <c r="AC173" s="25">
        <v>0</v>
      </c>
      <c r="AD173" s="26">
        <v>0</v>
      </c>
      <c r="AF173" s="33">
        <v>2021</v>
      </c>
      <c r="AG173" s="25">
        <v>0</v>
      </c>
      <c r="AH173" s="25">
        <v>0</v>
      </c>
      <c r="AI173" s="25">
        <v>0</v>
      </c>
      <c r="AJ173" s="25">
        <v>0</v>
      </c>
      <c r="AK173" s="25">
        <v>0</v>
      </c>
      <c r="AL173" s="25">
        <v>0</v>
      </c>
      <c r="AM173" s="25">
        <v>0</v>
      </c>
      <c r="AN173" s="26">
        <v>0</v>
      </c>
      <c r="AP173" s="33">
        <v>2021</v>
      </c>
      <c r="AQ173" s="25">
        <v>0</v>
      </c>
      <c r="AR173" s="25">
        <v>0</v>
      </c>
      <c r="AS173" s="25">
        <v>0</v>
      </c>
      <c r="AT173" s="25">
        <v>0</v>
      </c>
      <c r="AU173" s="25">
        <v>0</v>
      </c>
      <c r="AV173" s="25">
        <v>0</v>
      </c>
      <c r="AW173" s="25">
        <v>0</v>
      </c>
      <c r="AX173" s="26">
        <v>0</v>
      </c>
    </row>
    <row r="174" spans="2:50" outlineLevel="1" x14ac:dyDescent="0.25">
      <c r="L174" s="32">
        <v>2022</v>
      </c>
      <c r="M174" s="25">
        <v>0</v>
      </c>
      <c r="N174" s="25">
        <v>0</v>
      </c>
      <c r="O174" s="25">
        <v>0</v>
      </c>
      <c r="P174" s="25">
        <v>0</v>
      </c>
      <c r="Q174" s="25">
        <v>0</v>
      </c>
      <c r="R174" s="25">
        <v>0</v>
      </c>
      <c r="S174" s="25">
        <v>0</v>
      </c>
      <c r="T174" s="26">
        <v>0</v>
      </c>
      <c r="V174" s="33">
        <v>2022</v>
      </c>
      <c r="W174" s="25">
        <v>0</v>
      </c>
      <c r="X174" s="25">
        <v>0</v>
      </c>
      <c r="Y174" s="25">
        <v>0</v>
      </c>
      <c r="Z174" s="25">
        <v>0</v>
      </c>
      <c r="AA174" s="25">
        <v>0</v>
      </c>
      <c r="AB174" s="25">
        <v>0</v>
      </c>
      <c r="AC174" s="25">
        <v>0</v>
      </c>
      <c r="AD174" s="26">
        <v>0</v>
      </c>
      <c r="AF174" s="33">
        <v>2022</v>
      </c>
      <c r="AG174" s="25">
        <v>0</v>
      </c>
      <c r="AH174" s="25">
        <v>0</v>
      </c>
      <c r="AI174" s="25">
        <v>0</v>
      </c>
      <c r="AJ174" s="25">
        <v>0</v>
      </c>
      <c r="AK174" s="25">
        <v>0</v>
      </c>
      <c r="AL174" s="25">
        <v>0</v>
      </c>
      <c r="AM174" s="25">
        <v>0</v>
      </c>
      <c r="AN174" s="26">
        <v>0</v>
      </c>
      <c r="AP174" s="33">
        <v>2022</v>
      </c>
      <c r="AQ174" s="25">
        <v>0</v>
      </c>
      <c r="AR174" s="25">
        <v>0</v>
      </c>
      <c r="AS174" s="25">
        <v>0</v>
      </c>
      <c r="AT174" s="25">
        <v>0</v>
      </c>
      <c r="AU174" s="25">
        <v>0</v>
      </c>
      <c r="AV174" s="25">
        <v>0</v>
      </c>
      <c r="AW174" s="25">
        <v>0</v>
      </c>
      <c r="AX174" s="26">
        <v>0</v>
      </c>
    </row>
    <row r="175" spans="2:50" outlineLevel="1" x14ac:dyDescent="0.25">
      <c r="L175" s="32">
        <v>2023</v>
      </c>
      <c r="M175" s="25">
        <v>0</v>
      </c>
      <c r="N175" s="25">
        <v>0</v>
      </c>
      <c r="O175" s="25">
        <v>0</v>
      </c>
      <c r="P175" s="25">
        <v>0</v>
      </c>
      <c r="Q175" s="25">
        <v>0</v>
      </c>
      <c r="R175" s="25">
        <v>0</v>
      </c>
      <c r="S175" s="25">
        <v>0</v>
      </c>
      <c r="T175" s="26">
        <v>0</v>
      </c>
      <c r="V175" s="32">
        <v>2023</v>
      </c>
      <c r="W175" s="25">
        <v>0</v>
      </c>
      <c r="X175" s="25">
        <v>0</v>
      </c>
      <c r="Y175" s="25">
        <v>0</v>
      </c>
      <c r="Z175" s="25">
        <v>0</v>
      </c>
      <c r="AA175" s="25">
        <v>0</v>
      </c>
      <c r="AB175" s="25">
        <v>0</v>
      </c>
      <c r="AC175" s="25">
        <v>0</v>
      </c>
      <c r="AD175" s="26">
        <v>0</v>
      </c>
      <c r="AF175" s="32">
        <v>2023</v>
      </c>
      <c r="AG175" s="25">
        <v>0</v>
      </c>
      <c r="AH175" s="25">
        <v>0</v>
      </c>
      <c r="AI175" s="25">
        <v>0</v>
      </c>
      <c r="AJ175" s="25">
        <v>0</v>
      </c>
      <c r="AK175" s="25">
        <v>0</v>
      </c>
      <c r="AL175" s="25">
        <v>0</v>
      </c>
      <c r="AM175" s="25">
        <v>0</v>
      </c>
      <c r="AN175" s="26">
        <v>0</v>
      </c>
      <c r="AP175" s="32">
        <v>2023</v>
      </c>
      <c r="AQ175" s="25">
        <v>0</v>
      </c>
      <c r="AR175" s="25">
        <v>0</v>
      </c>
      <c r="AS175" s="25">
        <v>0</v>
      </c>
      <c r="AT175" s="25">
        <v>0</v>
      </c>
      <c r="AU175" s="25">
        <v>0</v>
      </c>
      <c r="AV175" s="25">
        <v>0</v>
      </c>
      <c r="AW175" s="25">
        <v>0</v>
      </c>
      <c r="AX175" s="26">
        <v>0</v>
      </c>
    </row>
    <row r="176" spans="2:50" outlineLevel="1" x14ac:dyDescent="0.25">
      <c r="L176" s="32">
        <v>2024</v>
      </c>
      <c r="M176" s="25">
        <v>0</v>
      </c>
      <c r="N176" s="25">
        <v>0</v>
      </c>
      <c r="O176" s="25">
        <v>0</v>
      </c>
      <c r="P176" s="25">
        <v>0</v>
      </c>
      <c r="Q176" s="25">
        <v>0</v>
      </c>
      <c r="R176" s="25">
        <v>0</v>
      </c>
      <c r="S176" s="25">
        <v>0</v>
      </c>
      <c r="T176" s="26">
        <v>0</v>
      </c>
      <c r="V176" s="33">
        <v>2024</v>
      </c>
      <c r="W176" s="25">
        <v>0</v>
      </c>
      <c r="X176" s="25">
        <v>0</v>
      </c>
      <c r="Y176" s="25">
        <v>0</v>
      </c>
      <c r="Z176" s="25">
        <v>0</v>
      </c>
      <c r="AA176" s="25">
        <v>0</v>
      </c>
      <c r="AB176" s="25">
        <v>0</v>
      </c>
      <c r="AC176" s="25">
        <v>0</v>
      </c>
      <c r="AD176" s="26">
        <v>0</v>
      </c>
      <c r="AF176" s="33">
        <v>2024</v>
      </c>
      <c r="AG176" s="25">
        <v>0</v>
      </c>
      <c r="AH176" s="25">
        <v>0</v>
      </c>
      <c r="AI176" s="25">
        <v>0</v>
      </c>
      <c r="AJ176" s="25">
        <v>0</v>
      </c>
      <c r="AK176" s="25">
        <v>0</v>
      </c>
      <c r="AL176" s="25">
        <v>0</v>
      </c>
      <c r="AM176" s="25">
        <v>0</v>
      </c>
      <c r="AN176" s="26">
        <v>0</v>
      </c>
      <c r="AP176" s="33">
        <v>2024</v>
      </c>
      <c r="AQ176" s="25">
        <v>0</v>
      </c>
      <c r="AR176" s="25">
        <v>0</v>
      </c>
      <c r="AS176" s="25">
        <v>0</v>
      </c>
      <c r="AT176" s="25">
        <v>0</v>
      </c>
      <c r="AU176" s="25">
        <v>0</v>
      </c>
      <c r="AV176" s="25">
        <v>0</v>
      </c>
      <c r="AW176" s="25">
        <v>0</v>
      </c>
      <c r="AX176" s="26">
        <v>0</v>
      </c>
    </row>
    <row r="177" spans="12:50" outlineLevel="1" x14ac:dyDescent="0.25">
      <c r="L177" s="32">
        <v>2025</v>
      </c>
      <c r="M177" s="25">
        <v>0</v>
      </c>
      <c r="N177" s="25">
        <v>0</v>
      </c>
      <c r="O177" s="25">
        <v>0</v>
      </c>
      <c r="P177" s="25">
        <v>0</v>
      </c>
      <c r="Q177" s="25">
        <v>0</v>
      </c>
      <c r="R177" s="25">
        <v>0</v>
      </c>
      <c r="S177" s="25">
        <v>0</v>
      </c>
      <c r="T177" s="26">
        <v>0</v>
      </c>
      <c r="V177" s="33">
        <v>2025</v>
      </c>
      <c r="W177" s="25">
        <v>0</v>
      </c>
      <c r="X177" s="25">
        <v>0</v>
      </c>
      <c r="Y177" s="25">
        <v>0</v>
      </c>
      <c r="Z177" s="25">
        <v>0</v>
      </c>
      <c r="AA177" s="25">
        <v>0</v>
      </c>
      <c r="AB177" s="25">
        <v>0</v>
      </c>
      <c r="AC177" s="25">
        <v>0</v>
      </c>
      <c r="AD177" s="26">
        <v>0</v>
      </c>
      <c r="AF177" s="33">
        <v>2025</v>
      </c>
      <c r="AG177" s="25">
        <v>0</v>
      </c>
      <c r="AH177" s="25">
        <v>0</v>
      </c>
      <c r="AI177" s="25">
        <v>0</v>
      </c>
      <c r="AJ177" s="25">
        <v>0</v>
      </c>
      <c r="AK177" s="25">
        <v>0</v>
      </c>
      <c r="AL177" s="25">
        <v>0</v>
      </c>
      <c r="AM177" s="25">
        <v>0</v>
      </c>
      <c r="AN177" s="26">
        <v>0</v>
      </c>
      <c r="AP177" s="33">
        <v>2025</v>
      </c>
      <c r="AQ177" s="25">
        <v>0</v>
      </c>
      <c r="AR177" s="25">
        <v>0</v>
      </c>
      <c r="AS177" s="25">
        <v>0</v>
      </c>
      <c r="AT177" s="25">
        <v>0</v>
      </c>
      <c r="AU177" s="25">
        <v>0</v>
      </c>
      <c r="AV177" s="25">
        <v>0</v>
      </c>
      <c r="AW177" s="25">
        <v>0</v>
      </c>
      <c r="AX177" s="26">
        <v>0</v>
      </c>
    </row>
    <row r="178" spans="12:50" outlineLevel="1" x14ac:dyDescent="0.25">
      <c r="L178" s="32">
        <v>2026</v>
      </c>
      <c r="M178" s="25">
        <v>0</v>
      </c>
      <c r="N178" s="25">
        <v>0</v>
      </c>
      <c r="O178" s="25">
        <v>0</v>
      </c>
      <c r="P178" s="25">
        <v>0</v>
      </c>
      <c r="Q178" s="25">
        <v>0</v>
      </c>
      <c r="R178" s="25">
        <v>0</v>
      </c>
      <c r="S178" s="25">
        <v>0</v>
      </c>
      <c r="T178" s="26">
        <v>0</v>
      </c>
      <c r="V178" s="32">
        <v>2026</v>
      </c>
      <c r="W178" s="25">
        <v>0</v>
      </c>
      <c r="X178" s="25">
        <v>0</v>
      </c>
      <c r="Y178" s="25">
        <v>0</v>
      </c>
      <c r="Z178" s="25">
        <v>0</v>
      </c>
      <c r="AA178" s="25">
        <v>0</v>
      </c>
      <c r="AB178" s="25">
        <v>0</v>
      </c>
      <c r="AC178" s="25">
        <v>0</v>
      </c>
      <c r="AD178" s="26">
        <v>0</v>
      </c>
      <c r="AF178" s="32">
        <v>2026</v>
      </c>
      <c r="AG178" s="25">
        <v>0</v>
      </c>
      <c r="AH178" s="25">
        <v>0</v>
      </c>
      <c r="AI178" s="25">
        <v>0</v>
      </c>
      <c r="AJ178" s="25">
        <v>0</v>
      </c>
      <c r="AK178" s="25">
        <v>0</v>
      </c>
      <c r="AL178" s="25">
        <v>0</v>
      </c>
      <c r="AM178" s="25">
        <v>0</v>
      </c>
      <c r="AN178" s="26">
        <v>0</v>
      </c>
      <c r="AP178" s="32">
        <v>2026</v>
      </c>
      <c r="AQ178" s="25">
        <v>0</v>
      </c>
      <c r="AR178" s="25">
        <v>0</v>
      </c>
      <c r="AS178" s="25">
        <v>0</v>
      </c>
      <c r="AT178" s="25">
        <v>0</v>
      </c>
      <c r="AU178" s="25">
        <v>0</v>
      </c>
      <c r="AV178" s="25">
        <v>0</v>
      </c>
      <c r="AW178" s="25">
        <v>0</v>
      </c>
      <c r="AX178" s="26">
        <v>0</v>
      </c>
    </row>
    <row r="179" spans="12:50" outlineLevel="1" x14ac:dyDescent="0.25">
      <c r="L179" s="33">
        <v>2027</v>
      </c>
      <c r="M179" s="67">
        <v>3.1996503139654076E-2</v>
      </c>
      <c r="N179" s="67">
        <v>4.5771573049222081E-2</v>
      </c>
      <c r="O179" s="67">
        <v>5.1427429788845958E-2</v>
      </c>
      <c r="P179" s="67">
        <v>4.0915819548996923E-2</v>
      </c>
      <c r="Q179" s="67">
        <v>4.3506439067875213E-2</v>
      </c>
      <c r="R179" s="67">
        <v>2.5973981900124565E-2</v>
      </c>
      <c r="S179" s="67">
        <v>6.2299039413866719E-2</v>
      </c>
      <c r="T179" s="68">
        <v>2.6334389624657062E-2</v>
      </c>
      <c r="V179" s="33">
        <v>2027</v>
      </c>
      <c r="W179" s="67">
        <v>3.3036629195434264E-2</v>
      </c>
      <c r="X179" s="67">
        <v>4.6628964477207768E-2</v>
      </c>
      <c r="Y179" s="67">
        <v>5.2557619270801714E-2</v>
      </c>
      <c r="Z179" s="67">
        <v>4.1899637048593119E-2</v>
      </c>
      <c r="AA179" s="67">
        <v>4.5112710629785946E-2</v>
      </c>
      <c r="AB179" s="67">
        <v>2.9001330976882844E-2</v>
      </c>
      <c r="AC179" s="67">
        <v>6.2087632825912342E-2</v>
      </c>
      <c r="AD179" s="68">
        <v>2.7639120402018547E-2</v>
      </c>
      <c r="AF179" s="33">
        <v>2027</v>
      </c>
      <c r="AG179" s="67">
        <v>-1.0555068917047494E-3</v>
      </c>
      <c r="AH179" s="67">
        <v>-8.7363873671419956E-4</v>
      </c>
      <c r="AI179" s="67">
        <v>-1.1300289822495646E-3</v>
      </c>
      <c r="AJ179" s="67">
        <v>-7.6328210086085146E-4</v>
      </c>
      <c r="AK179" s="67">
        <v>-1.5250450788842906E-3</v>
      </c>
      <c r="AL179" s="67">
        <v>-2.6810158198069534E-3</v>
      </c>
      <c r="AM179" s="67">
        <v>1.727883004942754E-4</v>
      </c>
      <c r="AN179" s="68">
        <v>-1.3212206998958198E-3</v>
      </c>
      <c r="AP179" s="33">
        <v>2027</v>
      </c>
      <c r="AQ179" s="67">
        <v>0</v>
      </c>
      <c r="AR179" s="67">
        <v>0</v>
      </c>
      <c r="AS179" s="67">
        <v>0</v>
      </c>
      <c r="AT179" s="67">
        <v>0</v>
      </c>
      <c r="AU179" s="67">
        <v>0</v>
      </c>
      <c r="AV179" s="67">
        <v>0</v>
      </c>
      <c r="AW179" s="67">
        <v>0</v>
      </c>
      <c r="AX179" s="68">
        <v>0</v>
      </c>
    </row>
    <row r="180" spans="12:50" outlineLevel="1" x14ac:dyDescent="0.25">
      <c r="L180" s="33">
        <v>2028</v>
      </c>
      <c r="M180" s="67">
        <v>3.715985997912119E-2</v>
      </c>
      <c r="N180" s="67">
        <v>4.7393937791147867E-2</v>
      </c>
      <c r="O180" s="67">
        <v>5.0704228869766998E-2</v>
      </c>
      <c r="P180" s="67">
        <v>3.9113049403095124E-2</v>
      </c>
      <c r="Q180" s="67">
        <v>4.5398427085042936E-2</v>
      </c>
      <c r="R180" s="67">
        <v>2.6609741546019139E-2</v>
      </c>
      <c r="S180" s="67">
        <v>5.9933484773428969E-2</v>
      </c>
      <c r="T180" s="68">
        <v>3.1388942804412512E-2</v>
      </c>
      <c r="V180" s="33">
        <v>2028</v>
      </c>
      <c r="W180" s="67">
        <v>3.758205879522869E-2</v>
      </c>
      <c r="X180" s="67">
        <v>4.8223200954067735E-2</v>
      </c>
      <c r="Y180" s="67">
        <v>5.1933076113119592E-2</v>
      </c>
      <c r="Z180" s="67">
        <v>4.0616299945057222E-2</v>
      </c>
      <c r="AA180" s="67">
        <v>4.7161166070407656E-2</v>
      </c>
      <c r="AB180" s="67">
        <v>3.06678453760314E-2</v>
      </c>
      <c r="AC180" s="67">
        <v>5.9590021558824535E-2</v>
      </c>
      <c r="AD180" s="68">
        <v>3.2618458515611293E-2</v>
      </c>
      <c r="AF180" s="33">
        <v>2028</v>
      </c>
      <c r="AG180" s="67">
        <v>-1.1383099496843352E-3</v>
      </c>
      <c r="AH180" s="67">
        <v>-9.6778065898994736E-4</v>
      </c>
      <c r="AI180" s="67">
        <v>-1.3560268551068289E-3</v>
      </c>
      <c r="AJ180" s="67">
        <v>-1.3801561316677535E-3</v>
      </c>
      <c r="AK180" s="67">
        <v>-1.782733065715858E-3</v>
      </c>
      <c r="AL180" s="67">
        <v>-3.7420156518386261E-3</v>
      </c>
      <c r="AM180" s="67">
        <v>1.2991750070545649E-4</v>
      </c>
      <c r="AN180" s="68">
        <v>-1.3928617315509539E-3</v>
      </c>
      <c r="AP180" s="33">
        <v>2028</v>
      </c>
      <c r="AQ180" s="67">
        <v>6.9365843933466564E-4</v>
      </c>
      <c r="AR180" s="67">
        <v>1.2323316736573275E-4</v>
      </c>
      <c r="AS180" s="67">
        <v>1.408225445853617E-4</v>
      </c>
      <c r="AT180" s="67">
        <v>1.465880659949903E-4</v>
      </c>
      <c r="AU180" s="67">
        <v>1.3424375829096391E-4</v>
      </c>
      <c r="AV180" s="67">
        <v>1.406090137918703E-4</v>
      </c>
      <c r="AW180" s="67">
        <v>1.6314178728937812E-4</v>
      </c>
      <c r="AX180" s="68">
        <v>1.4955678188677268E-4</v>
      </c>
    </row>
    <row r="181" spans="12:50" outlineLevel="1" x14ac:dyDescent="0.25">
      <c r="L181" s="33">
        <v>2029</v>
      </c>
      <c r="M181" s="67">
        <v>3.7482369054224529E-2</v>
      </c>
      <c r="N181" s="67">
        <v>4.0425172028627054E-2</v>
      </c>
      <c r="O181" s="67">
        <v>4.1435907873347277E-2</v>
      </c>
      <c r="P181" s="67">
        <v>3.2547649355295194E-2</v>
      </c>
      <c r="Q181" s="67">
        <v>3.8064438098941E-2</v>
      </c>
      <c r="R181" s="67">
        <v>2.0932840092144023E-2</v>
      </c>
      <c r="S181" s="67">
        <v>5.1532577063015061E-2</v>
      </c>
      <c r="T181" s="68">
        <v>2.8977851878265737E-2</v>
      </c>
      <c r="V181" s="33">
        <v>2029</v>
      </c>
      <c r="W181" s="67">
        <v>3.7954874687551543E-2</v>
      </c>
      <c r="X181" s="67">
        <v>4.1319317733581551E-2</v>
      </c>
      <c r="Y181" s="67">
        <v>4.286197147076698E-2</v>
      </c>
      <c r="Z181" s="67">
        <v>3.473292109923487E-2</v>
      </c>
      <c r="AA181" s="67">
        <v>4.0124799778100684E-2</v>
      </c>
      <c r="AB181" s="67">
        <v>2.628257577637827E-2</v>
      </c>
      <c r="AC181" s="67">
        <v>5.1173445226175174E-2</v>
      </c>
      <c r="AD181" s="68">
        <v>3.0291473465690055E-2</v>
      </c>
      <c r="AF181" s="33">
        <v>2029</v>
      </c>
      <c r="AG181" s="67">
        <v>-1.2132973599701113E-3</v>
      </c>
      <c r="AH181" s="67">
        <v>-1.0371420530314035E-3</v>
      </c>
      <c r="AI181" s="67">
        <v>-1.5454050619292392E-3</v>
      </c>
      <c r="AJ181" s="67">
        <v>-2.0132014975755563E-3</v>
      </c>
      <c r="AK181" s="67">
        <v>-2.0572574575346003E-3</v>
      </c>
      <c r="AL181" s="67">
        <v>-4.929925138545066E-3</v>
      </c>
      <c r="AM181" s="67">
        <v>1.3391631837467166E-4</v>
      </c>
      <c r="AN181" s="68">
        <v>-1.4803983092266382E-3</v>
      </c>
      <c r="AP181" s="33">
        <v>2029</v>
      </c>
      <c r="AQ181" s="67">
        <v>7.1497959983579662E-4</v>
      </c>
      <c r="AR181" s="67">
        <v>1.3033393530337278E-4</v>
      </c>
      <c r="AS181" s="67">
        <v>1.4859578282111485E-4</v>
      </c>
      <c r="AT181" s="67">
        <v>1.5317499711264837E-4</v>
      </c>
      <c r="AU181" s="67">
        <v>1.4045578727750474E-4</v>
      </c>
      <c r="AV181" s="67">
        <v>1.4680114933662836E-4</v>
      </c>
      <c r="AW181" s="67">
        <v>1.6417965458548345E-4</v>
      </c>
      <c r="AX181" s="68">
        <v>1.5830355974499888E-4</v>
      </c>
    </row>
    <row r="182" spans="12:50" outlineLevel="1" x14ac:dyDescent="0.25">
      <c r="L182" s="32">
        <v>2030</v>
      </c>
      <c r="M182" s="67">
        <v>2.8178887299862287E-2</v>
      </c>
      <c r="N182" s="67">
        <v>3.0049901698595338E-2</v>
      </c>
      <c r="O182" s="67">
        <v>2.9079747782106979E-2</v>
      </c>
      <c r="P182" s="67">
        <v>1.9234212493396852E-2</v>
      </c>
      <c r="Q182" s="67">
        <v>2.6014710646449668E-2</v>
      </c>
      <c r="R182" s="67">
        <v>6.6852535721000361E-3</v>
      </c>
      <c r="S182" s="67">
        <v>3.4268956029228193E-2</v>
      </c>
      <c r="T182" s="68">
        <v>1.8248145273167538E-2</v>
      </c>
      <c r="V182" s="32">
        <v>2030</v>
      </c>
      <c r="W182" s="67">
        <v>2.8768256741678044E-2</v>
      </c>
      <c r="X182" s="67">
        <v>3.1036915928875253E-2</v>
      </c>
      <c r="Y182" s="67">
        <v>3.0731666000940239E-2</v>
      </c>
      <c r="Z182" s="67">
        <v>2.2082143404955401E-2</v>
      </c>
      <c r="AA182" s="67">
        <v>2.8374464771931729E-2</v>
      </c>
      <c r="AB182" s="67">
        <v>1.3296440094693329E-2</v>
      </c>
      <c r="AC182" s="67">
        <v>3.3955862792619751E-2</v>
      </c>
      <c r="AD182" s="68">
        <v>1.9676487385118513E-2</v>
      </c>
      <c r="AF182" s="32">
        <v>2030</v>
      </c>
      <c r="AG182" s="67">
        <v>-1.2763274805192015E-3</v>
      </c>
      <c r="AH182" s="67">
        <v>-1.0934933925285106E-3</v>
      </c>
      <c r="AI182" s="67">
        <v>-1.7153741485063101E-3</v>
      </c>
      <c r="AJ182" s="67">
        <v>-2.5726349853839592E-3</v>
      </c>
      <c r="AK182" s="67">
        <v>-2.286277796615499E-3</v>
      </c>
      <c r="AL182" s="67">
        <v>-6.0352080033072575E-3</v>
      </c>
      <c r="AM182" s="67">
        <v>1.361371685588697E-4</v>
      </c>
      <c r="AN182" s="68">
        <v>-1.5514537096523728E-3</v>
      </c>
      <c r="AP182" s="32">
        <v>2030</v>
      </c>
      <c r="AQ182" s="67">
        <v>6.6159203603244343E-4</v>
      </c>
      <c r="AR182" s="67">
        <v>9.9072435065350462E-5</v>
      </c>
      <c r="AS182" s="67">
        <v>1.1254514847913732E-4</v>
      </c>
      <c r="AT182" s="67">
        <v>1.1193352552063551E-4</v>
      </c>
      <c r="AU182" s="67">
        <v>1.0192224169047748E-4</v>
      </c>
      <c r="AV182" s="67">
        <v>1.0560072937493281E-4</v>
      </c>
      <c r="AW182" s="67">
        <v>1.094746559733295E-4</v>
      </c>
      <c r="AX182" s="68">
        <v>1.2300957745847718E-4</v>
      </c>
    </row>
    <row r="183" spans="12:50" outlineLevel="1" x14ac:dyDescent="0.25">
      <c r="L183" s="33">
        <v>2031</v>
      </c>
      <c r="M183" s="67">
        <v>2.3990204136186355E-2</v>
      </c>
      <c r="N183" s="67">
        <v>2.4824384372993169E-2</v>
      </c>
      <c r="O183" s="67">
        <v>2.3302876468958456E-2</v>
      </c>
      <c r="P183" s="67">
        <v>1.2541815973420745E-2</v>
      </c>
      <c r="Q183" s="67">
        <v>2.0508508726292396E-2</v>
      </c>
      <c r="R183" s="67">
        <v>-1.9041123401963844E-4</v>
      </c>
      <c r="S183" s="67">
        <v>2.5945217566766043E-2</v>
      </c>
      <c r="T183" s="68">
        <v>1.3622576845093715E-2</v>
      </c>
      <c r="V183" s="33">
        <v>2031</v>
      </c>
      <c r="W183" s="67">
        <v>2.4731807648566084E-2</v>
      </c>
      <c r="X183" s="67">
        <v>2.5899929277126477E-2</v>
      </c>
      <c r="Y183" s="67">
        <v>2.5173709740237804E-2</v>
      </c>
      <c r="Z183" s="67">
        <v>1.6002369797715632E-2</v>
      </c>
      <c r="AA183" s="67">
        <v>2.3143426763978736E-2</v>
      </c>
      <c r="AB183" s="67">
        <v>7.6431079347645259E-3</v>
      </c>
      <c r="AC183" s="67">
        <v>2.5673416063198395E-2</v>
      </c>
      <c r="AD183" s="68">
        <v>1.5156152965615011E-2</v>
      </c>
      <c r="AF183" s="33">
        <v>2031</v>
      </c>
      <c r="AG183" s="67">
        <v>-1.3422672784826339E-3</v>
      </c>
      <c r="AH183" s="67">
        <v>-1.152339867091734E-3</v>
      </c>
      <c r="AI183" s="67">
        <v>-1.8850354591621876E-3</v>
      </c>
      <c r="AJ183" s="67">
        <v>-3.0851568809374674E-3</v>
      </c>
      <c r="AK183" s="67">
        <v>-2.4992845379657735E-3</v>
      </c>
      <c r="AL183" s="67">
        <v>-7.1007666312380424E-3</v>
      </c>
      <c r="AM183" s="67">
        <v>1.3035769558156218E-4</v>
      </c>
      <c r="AN183" s="68">
        <v>-1.6203834113529547E-3</v>
      </c>
      <c r="AP183" s="33">
        <v>2031</v>
      </c>
      <c r="AQ183" s="67">
        <v>5.7741248848941495E-4</v>
      </c>
      <c r="AR183" s="67">
        <v>7.4450444922824488E-5</v>
      </c>
      <c r="AS183" s="67">
        <v>8.4517336584211122E-5</v>
      </c>
      <c r="AT183" s="67">
        <v>8.042593653412311E-5</v>
      </c>
      <c r="AU183" s="67">
        <v>7.2516673907063733E-5</v>
      </c>
      <c r="AV183" s="67">
        <v>7.4701494532813939E-5</v>
      </c>
      <c r="AW183" s="67">
        <v>6.8338797998279688E-5</v>
      </c>
      <c r="AX183" s="68">
        <v>9.4633478948669136E-5</v>
      </c>
    </row>
    <row r="184" spans="12:50" outlineLevel="1" x14ac:dyDescent="0.25">
      <c r="L184" s="33">
        <v>2032</v>
      </c>
      <c r="M184" s="67">
        <v>-6.6127252144153603E-3</v>
      </c>
      <c r="N184" s="67">
        <v>-2.5822033495446206E-3</v>
      </c>
      <c r="O184" s="67">
        <v>-6.5284109175589577E-3</v>
      </c>
      <c r="P184" s="67">
        <v>-8.3992561762136209E-3</v>
      </c>
      <c r="Q184" s="67">
        <v>-2.4558355461468118E-3</v>
      </c>
      <c r="R184" s="67">
        <v>-1.141604329033874E-2</v>
      </c>
      <c r="S184" s="67">
        <v>-1.2627993731186393E-2</v>
      </c>
      <c r="T184" s="68">
        <v>-6.2672091274074138E-3</v>
      </c>
      <c r="V184" s="33">
        <v>2032</v>
      </c>
      <c r="W184" s="67">
        <v>-6.6989053047765701E-3</v>
      </c>
      <c r="X184" s="67">
        <v>-2.5805305177274418E-3</v>
      </c>
      <c r="Y184" s="67">
        <v>-6.5259329445406244E-3</v>
      </c>
      <c r="Z184" s="67">
        <v>-8.3879621429758799E-3</v>
      </c>
      <c r="AA184" s="67">
        <v>-2.445816940130241E-3</v>
      </c>
      <c r="AB184" s="67">
        <v>-1.1400725926733468E-2</v>
      </c>
      <c r="AC184" s="67">
        <v>-1.2592662002603561E-2</v>
      </c>
      <c r="AD184" s="68">
        <v>-6.2699736375410042E-3</v>
      </c>
      <c r="AF184" s="33">
        <v>2032</v>
      </c>
      <c r="AG184" s="67">
        <v>0</v>
      </c>
      <c r="AH184" s="67">
        <v>0</v>
      </c>
      <c r="AI184" s="67">
        <v>0</v>
      </c>
      <c r="AJ184" s="67">
        <v>0</v>
      </c>
      <c r="AK184" s="67">
        <v>0</v>
      </c>
      <c r="AL184" s="67">
        <v>0</v>
      </c>
      <c r="AM184" s="67">
        <v>0</v>
      </c>
      <c r="AN184" s="68">
        <v>0</v>
      </c>
      <c r="AP184" s="33">
        <v>2032</v>
      </c>
      <c r="AQ184" s="67">
        <v>8.5178240194494492E-5</v>
      </c>
      <c r="AR184" s="67">
        <v>-2.1365035429710133E-7</v>
      </c>
      <c r="AS184" s="67">
        <v>-5.6318821450851431E-7</v>
      </c>
      <c r="AT184" s="67">
        <v>-9.000996786578952E-6</v>
      </c>
      <c r="AU184" s="67">
        <v>-8.1374804071776552E-6</v>
      </c>
      <c r="AV184" s="67">
        <v>-1.254626140179127E-5</v>
      </c>
      <c r="AW184" s="67">
        <v>-3.1787142474537511E-5</v>
      </c>
      <c r="AX184" s="68">
        <v>4.3714057726962352E-6</v>
      </c>
    </row>
    <row r="185" spans="12:50" outlineLevel="1" x14ac:dyDescent="0.25">
      <c r="L185" s="33">
        <v>2033</v>
      </c>
      <c r="M185" s="67">
        <v>-8.8826399048040905E-3</v>
      </c>
      <c r="N185" s="67">
        <v>-5.1686883336821143E-3</v>
      </c>
      <c r="O185" s="67">
        <v>-9.0506635222216136E-3</v>
      </c>
      <c r="P185" s="67">
        <v>-1.1659686100938593E-2</v>
      </c>
      <c r="Q185" s="67">
        <v>-5.6467666784290049E-3</v>
      </c>
      <c r="R185" s="67">
        <v>-1.4716349399410245E-2</v>
      </c>
      <c r="S185" s="67">
        <v>-1.6454224998198042E-2</v>
      </c>
      <c r="T185" s="68">
        <v>-9.0795487403294572E-3</v>
      </c>
      <c r="V185" s="33">
        <v>2033</v>
      </c>
      <c r="W185" s="67">
        <v>-8.9592948952671447E-3</v>
      </c>
      <c r="X185" s="67">
        <v>-5.1557071487298156E-3</v>
      </c>
      <c r="Y185" s="67">
        <v>-9.0359162376973945E-3</v>
      </c>
      <c r="Z185" s="67">
        <v>-1.1634123244859462E-2</v>
      </c>
      <c r="AA185" s="67">
        <v>-5.6233288199974973E-3</v>
      </c>
      <c r="AB185" s="67">
        <v>-1.4686698250281904E-2</v>
      </c>
      <c r="AC185" s="67">
        <v>-1.6403013510890463E-2</v>
      </c>
      <c r="AD185" s="68">
        <v>-9.0694380942013542E-3</v>
      </c>
      <c r="AF185" s="33">
        <v>2033</v>
      </c>
      <c r="AG185" s="67">
        <v>0</v>
      </c>
      <c r="AH185" s="67">
        <v>0</v>
      </c>
      <c r="AI185" s="67">
        <v>0</v>
      </c>
      <c r="AJ185" s="67">
        <v>0</v>
      </c>
      <c r="AK185" s="67">
        <v>0</v>
      </c>
      <c r="AL185" s="67">
        <v>0</v>
      </c>
      <c r="AM185" s="67">
        <v>0</v>
      </c>
      <c r="AN185" s="68">
        <v>0</v>
      </c>
      <c r="AP185" s="33">
        <v>2033</v>
      </c>
      <c r="AQ185" s="67">
        <v>7.6377692162621358E-5</v>
      </c>
      <c r="AR185" s="67">
        <v>-1.0657836096439333E-5</v>
      </c>
      <c r="AS185" s="67">
        <v>-1.1921195172903687E-5</v>
      </c>
      <c r="AT185" s="67">
        <v>-2.2181827754930161E-5</v>
      </c>
      <c r="AU185" s="67">
        <v>-2.0522131967459778E-5</v>
      </c>
      <c r="AV185" s="67">
        <v>-2.5794616308361107E-5</v>
      </c>
      <c r="AW185" s="67">
        <v>-4.6438485283850639E-5</v>
      </c>
      <c r="AX185" s="68">
        <v>-7.5312995602150323E-6</v>
      </c>
    </row>
    <row r="186" spans="12:50" outlineLevel="1" x14ac:dyDescent="0.25">
      <c r="L186" s="32">
        <v>2034</v>
      </c>
      <c r="M186" s="67">
        <v>-6.4637835048177994E-3</v>
      </c>
      <c r="N186" s="67">
        <v>-2.951529702595046E-3</v>
      </c>
      <c r="O186" s="67">
        <v>-6.0560721895808189E-3</v>
      </c>
      <c r="P186" s="67">
        <v>-8.6059694494440286E-3</v>
      </c>
      <c r="Q186" s="67">
        <v>-2.9000034279657028E-3</v>
      </c>
      <c r="R186" s="67">
        <v>-1.1622119666756303E-2</v>
      </c>
      <c r="S186" s="67">
        <v>-1.2925760835440059E-2</v>
      </c>
      <c r="T186" s="68">
        <v>-6.3583015565351619E-3</v>
      </c>
      <c r="V186" s="32">
        <v>2034</v>
      </c>
      <c r="W186" s="67">
        <v>-6.5488234399151413E-3</v>
      </c>
      <c r="X186" s="67">
        <v>-2.946892755546604E-3</v>
      </c>
      <c r="Y186" s="67">
        <v>-6.0513579235730308E-3</v>
      </c>
      <c r="Z186" s="67">
        <v>-8.5914273237873706E-3</v>
      </c>
      <c r="AA186" s="67">
        <v>-2.886820578732241E-3</v>
      </c>
      <c r="AB186" s="67">
        <v>-1.1603750562451665E-2</v>
      </c>
      <c r="AC186" s="67">
        <v>-1.2888117135527399E-2</v>
      </c>
      <c r="AD186" s="68">
        <v>-6.3575925138935618E-3</v>
      </c>
      <c r="AF186" s="32">
        <v>2034</v>
      </c>
      <c r="AG186" s="67">
        <v>0</v>
      </c>
      <c r="AH186" s="67">
        <v>0</v>
      </c>
      <c r="AI186" s="67">
        <v>0</v>
      </c>
      <c r="AJ186" s="67">
        <v>0</v>
      </c>
      <c r="AK186" s="67">
        <v>0</v>
      </c>
      <c r="AL186" s="67">
        <v>0</v>
      </c>
      <c r="AM186" s="67">
        <v>0</v>
      </c>
      <c r="AN186" s="68">
        <v>0</v>
      </c>
      <c r="AP186" s="32">
        <v>2034</v>
      </c>
      <c r="AQ186" s="67">
        <v>8.4025598159120918E-5</v>
      </c>
      <c r="AR186" s="67">
        <v>-3.0319073250906214E-6</v>
      </c>
      <c r="AS186" s="67">
        <v>-2.7721152017212702E-6</v>
      </c>
      <c r="AT186" s="67">
        <v>-1.2113900687782397E-5</v>
      </c>
      <c r="AU186" s="67">
        <v>-1.1144730202694575E-5</v>
      </c>
      <c r="AV186" s="67">
        <v>-1.5494216394906779E-5</v>
      </c>
      <c r="AW186" s="67">
        <v>-3.4018195693819031E-5</v>
      </c>
      <c r="AX186" s="68">
        <v>1.0471259030975233E-6</v>
      </c>
    </row>
    <row r="187" spans="12:50" outlineLevel="1" x14ac:dyDescent="0.25">
      <c r="L187" s="33">
        <v>2035</v>
      </c>
      <c r="M187" s="67">
        <v>-5.9671048743561439E-3</v>
      </c>
      <c r="N187" s="67">
        <v>-2.8248428578907525E-3</v>
      </c>
      <c r="O187" s="67">
        <v>-5.3214657571489798E-3</v>
      </c>
      <c r="P187" s="67">
        <v>-8.0545215366050193E-3</v>
      </c>
      <c r="Q187" s="67">
        <v>-2.5020099733377155E-3</v>
      </c>
      <c r="R187" s="67">
        <v>-1.1039486292923284E-2</v>
      </c>
      <c r="S187" s="67">
        <v>-1.2350885222651264E-2</v>
      </c>
      <c r="T187" s="68">
        <v>-6.1311695520478438E-3</v>
      </c>
      <c r="V187" s="33">
        <v>2035</v>
      </c>
      <c r="W187" s="67">
        <v>-6.0487299189361243E-3</v>
      </c>
      <c r="X187" s="67">
        <v>-2.8176116891086567E-3</v>
      </c>
      <c r="Y187" s="67">
        <v>-5.3146121755114351E-3</v>
      </c>
      <c r="Z187" s="67">
        <v>-8.0373600411053348E-3</v>
      </c>
      <c r="AA187" s="67">
        <v>-2.4863127614951352E-3</v>
      </c>
      <c r="AB187" s="67">
        <v>-1.1018607151638937E-2</v>
      </c>
      <c r="AC187" s="67">
        <v>-1.2311122987707868E-2</v>
      </c>
      <c r="AD187" s="68">
        <v>-6.1277569360371764E-3</v>
      </c>
      <c r="AF187" s="33">
        <v>2035</v>
      </c>
      <c r="AG187" s="67">
        <v>0</v>
      </c>
      <c r="AH187" s="67">
        <v>0</v>
      </c>
      <c r="AI187" s="67">
        <v>0</v>
      </c>
      <c r="AJ187" s="67">
        <v>0</v>
      </c>
      <c r="AK187" s="67">
        <v>0</v>
      </c>
      <c r="AL187" s="67">
        <v>0</v>
      </c>
      <c r="AM187" s="67">
        <v>0</v>
      </c>
      <c r="AN187" s="68">
        <v>0</v>
      </c>
      <c r="AP187" s="33">
        <v>2035</v>
      </c>
      <c r="AQ187" s="67">
        <v>8.0575109398850486E-5</v>
      </c>
      <c r="AR187" s="67">
        <v>-5.6681318207907339E-6</v>
      </c>
      <c r="AS187" s="67">
        <v>-5.0416854852075588E-6</v>
      </c>
      <c r="AT187" s="67">
        <v>-1.4845660962770069E-5</v>
      </c>
      <c r="AU187" s="67">
        <v>-1.3750383171085012E-5</v>
      </c>
      <c r="AV187" s="67">
        <v>-1.8138797399980255E-5</v>
      </c>
      <c r="AW187" s="67">
        <v>-3.6306915943695728E-5</v>
      </c>
      <c r="AX187" s="68">
        <v>-1.7182680749350254E-6</v>
      </c>
    </row>
    <row r="188" spans="12:50" outlineLevel="1" x14ac:dyDescent="0.25">
      <c r="L188" s="33">
        <v>2036</v>
      </c>
      <c r="M188" s="67">
        <v>-4.2509969072931364E-3</v>
      </c>
      <c r="N188" s="67">
        <v>-1.3960886563493258E-3</v>
      </c>
      <c r="O188" s="67">
        <v>-3.1579457919822529E-3</v>
      </c>
      <c r="P188" s="67">
        <v>-5.5895072003282475E-3</v>
      </c>
      <c r="Q188" s="67">
        <v>-3.2021811128302158E-4</v>
      </c>
      <c r="R188" s="67">
        <v>-8.4894624002421759E-3</v>
      </c>
      <c r="S188" s="67">
        <v>-9.4342549858168478E-3</v>
      </c>
      <c r="T188" s="68">
        <v>-4.4782174703484889E-3</v>
      </c>
      <c r="V188" s="33">
        <v>2036</v>
      </c>
      <c r="W188" s="67">
        <v>-4.3345607545551834E-3</v>
      </c>
      <c r="X188" s="67">
        <v>-1.3948511490287085E-3</v>
      </c>
      <c r="Y188" s="67">
        <v>-3.15846448702084E-3</v>
      </c>
      <c r="Z188" s="67">
        <v>-5.5808344868231163E-3</v>
      </c>
      <c r="AA188" s="67">
        <v>-3.124401294839485E-4</v>
      </c>
      <c r="AB188" s="67">
        <v>-8.4773294864389781E-3</v>
      </c>
      <c r="AC188" s="67">
        <v>-9.4052578911023588E-3</v>
      </c>
      <c r="AD188" s="68">
        <v>-4.481898730943179E-3</v>
      </c>
      <c r="AF188" s="33">
        <v>2036</v>
      </c>
      <c r="AG188" s="67">
        <v>0</v>
      </c>
      <c r="AH188" s="67">
        <v>0</v>
      </c>
      <c r="AI188" s="67">
        <v>0</v>
      </c>
      <c r="AJ188" s="67">
        <v>0</v>
      </c>
      <c r="AK188" s="67">
        <v>0</v>
      </c>
      <c r="AL188" s="67">
        <v>0</v>
      </c>
      <c r="AM188" s="67">
        <v>0</v>
      </c>
      <c r="AN188" s="68">
        <v>0</v>
      </c>
      <c r="AP188" s="33">
        <v>2036</v>
      </c>
      <c r="AQ188" s="67">
        <v>8.21681368381455E-5</v>
      </c>
      <c r="AR188" s="67">
        <v>-2.2921438991296839E-7</v>
      </c>
      <c r="AS188" s="67">
        <v>1.64088549192698E-6</v>
      </c>
      <c r="AT188" s="67">
        <v>-7.1387597362360111E-6</v>
      </c>
      <c r="AU188" s="67">
        <v>-6.5518344412041074E-6</v>
      </c>
      <c r="AV188" s="67">
        <v>-1.0204652837519923E-5</v>
      </c>
      <c r="AW188" s="67">
        <v>-2.6498207768788085E-5</v>
      </c>
      <c r="AX188" s="68">
        <v>4.7376823255618206E-6</v>
      </c>
    </row>
    <row r="189" spans="12:50" outlineLevel="1" x14ac:dyDescent="0.25">
      <c r="L189" s="33">
        <v>2037</v>
      </c>
      <c r="M189" s="67">
        <v>-5.2695530604475183E-3</v>
      </c>
      <c r="N189" s="67">
        <v>-2.7815682535025088E-3</v>
      </c>
      <c r="O189" s="67">
        <v>-4.1583563836862236E-3</v>
      </c>
      <c r="P189" s="67">
        <v>-6.8122347020345142E-3</v>
      </c>
      <c r="Q189" s="67">
        <v>-1.6141197936616614E-3</v>
      </c>
      <c r="R189" s="67">
        <v>-9.3540940970463504E-3</v>
      </c>
      <c r="S189" s="67">
        <v>-1.0754033515678385E-2</v>
      </c>
      <c r="T189" s="68">
        <v>-6.0226465041666177E-3</v>
      </c>
      <c r="V189" s="33">
        <v>2037</v>
      </c>
      <c r="W189" s="67">
        <v>-5.3430494309563148E-3</v>
      </c>
      <c r="X189" s="67">
        <v>-2.7724879175974326E-3</v>
      </c>
      <c r="Y189" s="67">
        <v>-4.1509740430727415E-3</v>
      </c>
      <c r="Z189" s="67">
        <v>-6.7945476803851212E-3</v>
      </c>
      <c r="AA189" s="67">
        <v>-1.5978274507416623E-3</v>
      </c>
      <c r="AB189" s="67">
        <v>-9.332975482865935E-3</v>
      </c>
      <c r="AC189" s="67">
        <v>-1.0715553522899546E-2</v>
      </c>
      <c r="AD189" s="68">
        <v>-6.0179904683079766E-3</v>
      </c>
      <c r="AF189" s="33">
        <v>2037</v>
      </c>
      <c r="AG189" s="67">
        <v>0</v>
      </c>
      <c r="AH189" s="67">
        <v>0</v>
      </c>
      <c r="AI189" s="67">
        <v>0</v>
      </c>
      <c r="AJ189" s="67">
        <v>0</v>
      </c>
      <c r="AK189" s="67">
        <v>0</v>
      </c>
      <c r="AL189" s="67">
        <v>0</v>
      </c>
      <c r="AM189" s="67">
        <v>0</v>
      </c>
      <c r="AN189" s="68">
        <v>0</v>
      </c>
      <c r="AP189" s="33">
        <v>2037</v>
      </c>
      <c r="AQ189" s="67">
        <v>7.2568784328819191E-5</v>
      </c>
      <c r="AR189" s="67">
        <v>-7.7156819990875647E-6</v>
      </c>
      <c r="AS189" s="67">
        <v>-5.9358138296827789E-6</v>
      </c>
      <c r="AT189" s="67">
        <v>-1.577303303157418E-5</v>
      </c>
      <c r="AU189" s="67">
        <v>-1.469544976329118E-5</v>
      </c>
      <c r="AV189" s="67">
        <v>-1.8878297271429645E-5</v>
      </c>
      <c r="AW189" s="67">
        <v>-3.5599831177401953E-5</v>
      </c>
      <c r="AX189" s="68">
        <v>-3.2229475088740855E-6</v>
      </c>
    </row>
    <row r="190" spans="12:50" outlineLevel="1" x14ac:dyDescent="0.25">
      <c r="L190" s="32">
        <v>2038</v>
      </c>
      <c r="M190" s="67">
        <v>-5.7210840856442013E-3</v>
      </c>
      <c r="N190" s="67">
        <v>-3.3607872770784475E-3</v>
      </c>
      <c r="O190" s="67">
        <v>-4.3684540958690565E-3</v>
      </c>
      <c r="P190" s="67">
        <v>-6.934340056357291E-3</v>
      </c>
      <c r="Q190" s="67">
        <v>-1.8853051706102519E-3</v>
      </c>
      <c r="R190" s="67">
        <v>-9.143600737154145E-3</v>
      </c>
      <c r="S190" s="67">
        <v>-1.0730334103766559E-2</v>
      </c>
      <c r="T190" s="68">
        <v>-6.3478702619105265E-3</v>
      </c>
      <c r="V190" s="32">
        <v>2038</v>
      </c>
      <c r="W190" s="67">
        <v>-5.7867160485435276E-3</v>
      </c>
      <c r="X190" s="67">
        <v>-3.3474317384389884E-3</v>
      </c>
      <c r="Y190" s="67">
        <v>-4.3570526015348499E-3</v>
      </c>
      <c r="Z190" s="67">
        <v>-6.9122716825635866E-3</v>
      </c>
      <c r="AA190" s="67">
        <v>-1.864844999609705E-3</v>
      </c>
      <c r="AB190" s="67">
        <v>-9.1181878374803071E-3</v>
      </c>
      <c r="AC190" s="67">
        <v>-1.0687742020146995E-2</v>
      </c>
      <c r="AD190" s="68">
        <v>-6.3389613431618086E-3</v>
      </c>
      <c r="AF190" s="32">
        <v>2038</v>
      </c>
      <c r="AG190" s="67">
        <v>0</v>
      </c>
      <c r="AH190" s="67">
        <v>0</v>
      </c>
      <c r="AI190" s="67">
        <v>0</v>
      </c>
      <c r="AJ190" s="67">
        <v>0</v>
      </c>
      <c r="AK190" s="67">
        <v>0</v>
      </c>
      <c r="AL190" s="67">
        <v>0</v>
      </c>
      <c r="AM190" s="67">
        <v>0</v>
      </c>
      <c r="AN190" s="68">
        <v>0</v>
      </c>
      <c r="AP190" s="32">
        <v>2038</v>
      </c>
      <c r="AQ190" s="67">
        <v>6.5135290854057004E-5</v>
      </c>
      <c r="AR190" s="67">
        <v>-1.1917497101721075E-5</v>
      </c>
      <c r="AS190" s="67">
        <v>-9.9261250129378809E-6</v>
      </c>
      <c r="AT190" s="67">
        <v>-2.0137476884451999E-5</v>
      </c>
      <c r="AU190" s="67">
        <v>-1.8834217783259E-5</v>
      </c>
      <c r="AV190" s="67">
        <v>-2.3222673587453002E-5</v>
      </c>
      <c r="AW190" s="67">
        <v>-3.9759867455080311E-5</v>
      </c>
      <c r="AX190" s="68">
        <v>-7.4254975845899907E-6</v>
      </c>
    </row>
    <row r="191" spans="12:50" outlineLevel="1" x14ac:dyDescent="0.25">
      <c r="L191" s="33">
        <v>2039</v>
      </c>
      <c r="M191" s="67">
        <v>-5.5190238400816272E-3</v>
      </c>
      <c r="N191" s="67">
        <v>-3.0879011797902978E-3</v>
      </c>
      <c r="O191" s="67">
        <v>-3.7405360349920258E-3</v>
      </c>
      <c r="P191" s="67">
        <v>-6.0667806111387446E-3</v>
      </c>
      <c r="Q191" s="67">
        <v>-1.2183544257139411E-3</v>
      </c>
      <c r="R191" s="67">
        <v>-8.1413754764754209E-3</v>
      </c>
      <c r="S191" s="67">
        <v>-9.5590960180745865E-3</v>
      </c>
      <c r="T191" s="68">
        <v>-5.9155789398640524E-3</v>
      </c>
      <c r="V191" s="33">
        <v>2039</v>
      </c>
      <c r="W191" s="67">
        <v>-5.5817814982463965E-3</v>
      </c>
      <c r="X191" s="67">
        <v>-3.0754028633311892E-3</v>
      </c>
      <c r="Y191" s="67">
        <v>-3.7305785093271204E-3</v>
      </c>
      <c r="Z191" s="67">
        <v>-6.0465789417945004E-3</v>
      </c>
      <c r="AA191" s="67">
        <v>-1.1996066536492656E-3</v>
      </c>
      <c r="AB191" s="67">
        <v>-8.1179880804248539E-3</v>
      </c>
      <c r="AC191" s="67">
        <v>-9.519493313715377E-3</v>
      </c>
      <c r="AD191" s="68">
        <v>-5.907964079184036E-3</v>
      </c>
      <c r="AF191" s="33">
        <v>2039</v>
      </c>
      <c r="AG191" s="67">
        <v>0</v>
      </c>
      <c r="AH191" s="67">
        <v>0</v>
      </c>
      <c r="AI191" s="67">
        <v>0</v>
      </c>
      <c r="AJ191" s="67">
        <v>0</v>
      </c>
      <c r="AK191" s="67">
        <v>0</v>
      </c>
      <c r="AL191" s="67">
        <v>0</v>
      </c>
      <c r="AM191" s="67">
        <v>0</v>
      </c>
      <c r="AN191" s="68">
        <v>0</v>
      </c>
      <c r="AP191" s="33">
        <v>2039</v>
      </c>
      <c r="AQ191" s="67">
        <v>6.2538525726685279E-5</v>
      </c>
      <c r="AR191" s="67">
        <v>-1.1240441691984238E-5</v>
      </c>
      <c r="AS191" s="67">
        <v>-8.7134644214392765E-6</v>
      </c>
      <c r="AT191" s="67">
        <v>-1.8555896304617292E-5</v>
      </c>
      <c r="AU191" s="67">
        <v>-1.7378090818143122E-5</v>
      </c>
      <c r="AV191" s="67">
        <v>-2.1518416393084827E-5</v>
      </c>
      <c r="AW191" s="67">
        <v>-3.7163616167457114E-5</v>
      </c>
      <c r="AX191" s="68">
        <v>-6.3496998804479787E-6</v>
      </c>
    </row>
    <row r="192" spans="12:50" outlineLevel="1" x14ac:dyDescent="0.25">
      <c r="L192" s="33">
        <v>2040</v>
      </c>
      <c r="M192" s="67">
        <v>-4.7108243309553766E-3</v>
      </c>
      <c r="N192" s="67">
        <v>-2.3332345666681187E-3</v>
      </c>
      <c r="O192" s="67">
        <v>-2.6745446465652467E-3</v>
      </c>
      <c r="P192" s="67">
        <v>-4.9688566242032106E-3</v>
      </c>
      <c r="Q192" s="67">
        <v>1.0057978941935275E-5</v>
      </c>
      <c r="R192" s="67">
        <v>-6.5749970826607385E-3</v>
      </c>
      <c r="S192" s="67">
        <v>-7.7564263875923301E-3</v>
      </c>
      <c r="T192" s="68">
        <v>-4.8860843946433308E-3</v>
      </c>
      <c r="V192" s="33">
        <v>2040</v>
      </c>
      <c r="W192" s="67">
        <v>-4.7716911790515182E-3</v>
      </c>
      <c r="X192" s="67">
        <v>-2.3230928210076218E-3</v>
      </c>
      <c r="Y192" s="67">
        <v>-2.6675367245758697E-3</v>
      </c>
      <c r="Z192" s="67">
        <v>-4.9523453068047729E-3</v>
      </c>
      <c r="AA192" s="67">
        <v>2.5367015922039826E-5</v>
      </c>
      <c r="AB192" s="67">
        <v>-6.5554567266937758E-3</v>
      </c>
      <c r="AC192" s="67">
        <v>-7.7217474715776113E-3</v>
      </c>
      <c r="AD192" s="68">
        <v>-4.8814413468528661E-3</v>
      </c>
      <c r="AF192" s="33">
        <v>2040</v>
      </c>
      <c r="AG192" s="67">
        <v>0</v>
      </c>
      <c r="AH192" s="67">
        <v>0</v>
      </c>
      <c r="AI192" s="67">
        <v>0</v>
      </c>
      <c r="AJ192" s="67">
        <v>0</v>
      </c>
      <c r="AK192" s="67">
        <v>0</v>
      </c>
      <c r="AL192" s="67">
        <v>0</v>
      </c>
      <c r="AM192" s="67">
        <v>0</v>
      </c>
      <c r="AN192" s="68">
        <v>0</v>
      </c>
      <c r="AP192" s="33">
        <v>2040</v>
      </c>
      <c r="AQ192" s="67">
        <v>6.083220196528849E-5</v>
      </c>
      <c r="AR192" s="67">
        <v>-9.1608136630894066E-6</v>
      </c>
      <c r="AS192" s="67">
        <v>-6.0799449934645367E-6</v>
      </c>
      <c r="AT192" s="67">
        <v>-1.5250390158927374E-5</v>
      </c>
      <c r="AU192" s="67">
        <v>-1.4309741930285114E-5</v>
      </c>
      <c r="AV192" s="67">
        <v>-1.8108346828360489E-5</v>
      </c>
      <c r="AW192" s="67">
        <v>-3.278027752828816E-5</v>
      </c>
      <c r="AX192" s="68">
        <v>-3.6921461804562128E-6</v>
      </c>
    </row>
    <row r="193" spans="12:50" outlineLevel="1" x14ac:dyDescent="0.25">
      <c r="L193" s="33">
        <v>2041</v>
      </c>
      <c r="M193" s="67">
        <v>-3.7535254429830189E-3</v>
      </c>
      <c r="N193" s="67">
        <v>-1.7219682855508234E-3</v>
      </c>
      <c r="O193" s="67">
        <v>-1.6934112025054349E-3</v>
      </c>
      <c r="P193" s="67">
        <v>-4.6257663410439465E-3</v>
      </c>
      <c r="Q193" s="67">
        <v>-8.2564806890728093E-5</v>
      </c>
      <c r="R193" s="67">
        <v>-5.2946415496416543E-3</v>
      </c>
      <c r="S193" s="67">
        <v>-6.2437046625011261E-3</v>
      </c>
      <c r="T193" s="68">
        <v>-4.1898795502668396E-3</v>
      </c>
      <c r="V193" s="33">
        <v>2041</v>
      </c>
      <c r="W193" s="67">
        <v>-3.8148941733331387E-3</v>
      </c>
      <c r="X193" s="67">
        <v>-1.7137532757670604E-3</v>
      </c>
      <c r="Y193" s="67">
        <v>-1.6885905264939494E-3</v>
      </c>
      <c r="Z193" s="67">
        <v>-4.6120631695816261E-3</v>
      </c>
      <c r="AA193" s="67">
        <v>-6.986706572031931E-5</v>
      </c>
      <c r="AB193" s="67">
        <v>-5.2780593871765147E-3</v>
      </c>
      <c r="AC193" s="67">
        <v>-6.2129944556535976E-3</v>
      </c>
      <c r="AD193" s="68">
        <v>-4.187332723172843E-3</v>
      </c>
      <c r="AF193" s="33">
        <v>2041</v>
      </c>
      <c r="AG193" s="67">
        <v>0</v>
      </c>
      <c r="AH193" s="67">
        <v>0</v>
      </c>
      <c r="AI193" s="67">
        <v>0</v>
      </c>
      <c r="AJ193" s="67">
        <v>0</v>
      </c>
      <c r="AK193" s="67">
        <v>0</v>
      </c>
      <c r="AL193" s="67">
        <v>0</v>
      </c>
      <c r="AM193" s="67">
        <v>0</v>
      </c>
      <c r="AN193" s="68">
        <v>0</v>
      </c>
      <c r="AP193" s="33">
        <v>2041</v>
      </c>
      <c r="AQ193" s="67">
        <v>6.1345500214526894E-5</v>
      </c>
      <c r="AR193" s="67">
        <v>-7.4484218228754173E-6</v>
      </c>
      <c r="AS193" s="67">
        <v>-4.1259829428597072E-6</v>
      </c>
      <c r="AT193" s="67">
        <v>-1.2694718692252138E-5</v>
      </c>
      <c r="AU193" s="67">
        <v>-1.1922477585080138E-5</v>
      </c>
      <c r="AV193" s="67">
        <v>-1.5472190883603076E-5</v>
      </c>
      <c r="AW193" s="67">
        <v>-2.923192578452305E-5</v>
      </c>
      <c r="AX193" s="68">
        <v>-1.8193111999131872E-6</v>
      </c>
    </row>
    <row r="194" spans="12:50" outlineLevel="1" x14ac:dyDescent="0.25">
      <c r="L194" s="32">
        <v>2042</v>
      </c>
      <c r="M194" s="67">
        <v>-2.8832328944063956E-3</v>
      </c>
      <c r="N194" s="67">
        <v>-2.400948551909865E-3</v>
      </c>
      <c r="O194" s="67">
        <v>-9.9875197712862018E-4</v>
      </c>
      <c r="P194" s="67">
        <v>-3.8058145548632849E-3</v>
      </c>
      <c r="Q194" s="67">
        <v>-1.5137071225294063E-3</v>
      </c>
      <c r="R194" s="67">
        <v>-4.1229199921416493E-3</v>
      </c>
      <c r="S194" s="67">
        <v>-4.8544808109761695E-3</v>
      </c>
      <c r="T194" s="68">
        <v>-3.3855490515990461E-3</v>
      </c>
      <c r="V194" s="32">
        <v>2042</v>
      </c>
      <c r="W194" s="67">
        <v>-2.942205536101139E-3</v>
      </c>
      <c r="X194" s="67">
        <v>-2.3920070024865403E-3</v>
      </c>
      <c r="Y194" s="67">
        <v>-9.932326665249569E-4</v>
      </c>
      <c r="Z194" s="67">
        <v>-3.7917066341377481E-3</v>
      </c>
      <c r="AA194" s="67">
        <v>-1.5006203751435354E-3</v>
      </c>
      <c r="AB194" s="67">
        <v>-4.1060405710824366E-3</v>
      </c>
      <c r="AC194" s="67">
        <v>-4.8240101965330018E-3</v>
      </c>
      <c r="AD194" s="68">
        <v>-3.3822946469437287E-3</v>
      </c>
      <c r="AF194" s="32">
        <v>2042</v>
      </c>
      <c r="AG194" s="67">
        <v>0</v>
      </c>
      <c r="AH194" s="67">
        <v>0</v>
      </c>
      <c r="AI194" s="67">
        <v>0</v>
      </c>
      <c r="AJ194" s="67">
        <v>0</v>
      </c>
      <c r="AK194" s="67">
        <v>0</v>
      </c>
      <c r="AL194" s="67">
        <v>0</v>
      </c>
      <c r="AM194" s="67">
        <v>0</v>
      </c>
      <c r="AN194" s="68">
        <v>0</v>
      </c>
      <c r="AP194" s="32">
        <v>2042</v>
      </c>
      <c r="AQ194" s="67">
        <v>5.9068360618530491E-5</v>
      </c>
      <c r="AR194" s="67">
        <v>-8.3059785154215859E-6</v>
      </c>
      <c r="AS194" s="67">
        <v>-4.9836115884049903E-6</v>
      </c>
      <c r="AT194" s="67">
        <v>-1.3318709272680529E-5</v>
      </c>
      <c r="AU194" s="67">
        <v>-1.2426620929262278E-5</v>
      </c>
      <c r="AV194" s="67">
        <v>-1.602789499488555E-5</v>
      </c>
      <c r="AW194" s="67">
        <v>-2.9350802374206175E-5</v>
      </c>
      <c r="AX194" s="68">
        <v>-2.6815063859375599E-6</v>
      </c>
    </row>
    <row r="195" spans="12:50" outlineLevel="1" x14ac:dyDescent="0.25">
      <c r="L195" s="33">
        <v>2043</v>
      </c>
      <c r="M195" s="67">
        <v>-1.2521736984514309E-3</v>
      </c>
      <c r="N195" s="67">
        <v>-6.7868640398660585E-4</v>
      </c>
      <c r="O195" s="67">
        <v>-2.6232763635991585E-4</v>
      </c>
      <c r="P195" s="67">
        <v>-1.8354053084903565E-3</v>
      </c>
      <c r="Q195" s="67">
        <v>-3.8170293796013777E-4</v>
      </c>
      <c r="R195" s="67">
        <v>-1.8910591361998019E-3</v>
      </c>
      <c r="S195" s="67">
        <v>-2.2674477482554911E-3</v>
      </c>
      <c r="T195" s="68">
        <v>-1.5049757154178556E-3</v>
      </c>
      <c r="V195" s="33">
        <v>2043</v>
      </c>
      <c r="W195" s="67">
        <v>-1.3105772044756936E-3</v>
      </c>
      <c r="X195" s="67">
        <v>-6.7035998493680804E-4</v>
      </c>
      <c r="Y195" s="67">
        <v>-2.5747999681557943E-4</v>
      </c>
      <c r="Z195" s="67">
        <v>-1.8223829805046332E-3</v>
      </c>
      <c r="AA195" s="67">
        <v>-3.6961742661933972E-4</v>
      </c>
      <c r="AB195" s="67">
        <v>-1.8753744701583974E-3</v>
      </c>
      <c r="AC195" s="67">
        <v>-2.2387886896951814E-3</v>
      </c>
      <c r="AD195" s="68">
        <v>-1.5023928319208846E-3</v>
      </c>
      <c r="AF195" s="33">
        <v>2043</v>
      </c>
      <c r="AG195" s="67">
        <v>0</v>
      </c>
      <c r="AH195" s="67">
        <v>0</v>
      </c>
      <c r="AI195" s="67">
        <v>0</v>
      </c>
      <c r="AJ195" s="67">
        <v>0</v>
      </c>
      <c r="AK195" s="67">
        <v>0</v>
      </c>
      <c r="AL195" s="67">
        <v>0</v>
      </c>
      <c r="AM195" s="67">
        <v>0</v>
      </c>
      <c r="AN195" s="68">
        <v>0</v>
      </c>
      <c r="AP195" s="33">
        <v>2043</v>
      </c>
      <c r="AQ195" s="67">
        <v>5.8529928905315387E-5</v>
      </c>
      <c r="AR195" s="67">
        <v>-8.025018408019946E-6</v>
      </c>
      <c r="AS195" s="67">
        <v>-4.6008361311855595E-6</v>
      </c>
      <c r="AT195" s="67">
        <v>-1.2653509337656743E-5</v>
      </c>
      <c r="AU195" s="67">
        <v>-1.1793009956129197E-5</v>
      </c>
      <c r="AV195" s="67">
        <v>-1.5294531603760042E-5</v>
      </c>
      <c r="AW195" s="67">
        <v>-2.8153279498011052E-5</v>
      </c>
      <c r="AX195" s="68">
        <v>-2.3135004895147304E-6</v>
      </c>
    </row>
    <row r="196" spans="12:50" outlineLevel="1" x14ac:dyDescent="0.25">
      <c r="L196" s="33">
        <v>2044</v>
      </c>
      <c r="M196" s="67">
        <v>-4.6146603929109187E-4</v>
      </c>
      <c r="N196" s="67">
        <v>-9.4462568101638666E-5</v>
      </c>
      <c r="O196" s="67">
        <v>8.2750724125890684E-5</v>
      </c>
      <c r="P196" s="67">
        <v>-7.4985553003847905E-4</v>
      </c>
      <c r="Q196" s="67">
        <v>-1.6374826428411371E-4</v>
      </c>
      <c r="R196" s="67">
        <v>-7.7927678660305588E-4</v>
      </c>
      <c r="S196" s="67">
        <v>-9.6098845899361685E-4</v>
      </c>
      <c r="T196" s="68">
        <v>-5.9028095326008057E-4</v>
      </c>
      <c r="V196" s="33">
        <v>2044</v>
      </c>
      <c r="W196" s="67">
        <v>-5.2452175326200834E-4</v>
      </c>
      <c r="X196" s="67">
        <v>-9.2700489655261897E-5</v>
      </c>
      <c r="Y196" s="67">
        <v>8.0729129139145428E-5</v>
      </c>
      <c r="Z196" s="67">
        <v>-7.4493688850207906E-4</v>
      </c>
      <c r="AA196" s="67">
        <v>-1.5928449008228984E-4</v>
      </c>
      <c r="AB196" s="67">
        <v>-7.7189436731495142E-4</v>
      </c>
      <c r="AC196" s="67">
        <v>-9.4205700945737547E-4</v>
      </c>
      <c r="AD196" s="68">
        <v>-5.9462111148433916E-4</v>
      </c>
      <c r="AF196" s="33">
        <v>2044</v>
      </c>
      <c r="AG196" s="67">
        <v>0</v>
      </c>
      <c r="AH196" s="67">
        <v>0</v>
      </c>
      <c r="AI196" s="67">
        <v>0</v>
      </c>
      <c r="AJ196" s="67">
        <v>0</v>
      </c>
      <c r="AK196" s="67">
        <v>0</v>
      </c>
      <c r="AL196" s="67">
        <v>0</v>
      </c>
      <c r="AM196" s="67">
        <v>0</v>
      </c>
      <c r="AN196" s="68">
        <v>0</v>
      </c>
      <c r="AP196" s="33">
        <v>2044</v>
      </c>
      <c r="AQ196" s="67">
        <v>6.3106105374188814E-5</v>
      </c>
      <c r="AR196" s="67">
        <v>-1.6460784459937372E-6</v>
      </c>
      <c r="AS196" s="67">
        <v>2.1025296252918935E-6</v>
      </c>
      <c r="AT196" s="67">
        <v>-4.7823799604884698E-6</v>
      </c>
      <c r="AU196" s="67">
        <v>-4.3566328875588312E-6</v>
      </c>
      <c r="AV196" s="67">
        <v>-7.2362600793685061E-6</v>
      </c>
      <c r="AW196" s="67">
        <v>-1.8734320024305084E-5</v>
      </c>
      <c r="AX196" s="68">
        <v>4.4327914630049037E-6</v>
      </c>
    </row>
    <row r="197" spans="12:50" outlineLevel="1" x14ac:dyDescent="0.25">
      <c r="L197" s="33">
        <v>2045</v>
      </c>
      <c r="M197" s="67">
        <v>-2.8577183211786483E-4</v>
      </c>
      <c r="N197" s="67">
        <v>-5.9138440241524037E-6</v>
      </c>
      <c r="O197" s="67">
        <v>2.11484631584824E-5</v>
      </c>
      <c r="P197" s="67">
        <v>-4.9332203950136488E-4</v>
      </c>
      <c r="Q197" s="67">
        <v>-4.6200860796963283E-4</v>
      </c>
      <c r="R197" s="67">
        <v>-5.1235499713597754E-4</v>
      </c>
      <c r="S197" s="67">
        <v>-6.289338157098312E-4</v>
      </c>
      <c r="T197" s="68">
        <v>-3.8957562009966917E-4</v>
      </c>
      <c r="V197" s="33">
        <v>2045</v>
      </c>
      <c r="W197" s="67">
        <v>-3.4722112522589388E-4</v>
      </c>
      <c r="X197" s="67">
        <v>-2.829582035679401E-6</v>
      </c>
      <c r="Y197" s="67">
        <v>2.0545573776287185E-5</v>
      </c>
      <c r="Z197" s="67">
        <v>-4.8701073658108385E-4</v>
      </c>
      <c r="AA197" s="67">
        <v>-4.5622280409285398E-4</v>
      </c>
      <c r="AB197" s="67">
        <v>-5.0364378541190025E-4</v>
      </c>
      <c r="AC197" s="67">
        <v>-6.0887475072524122E-4</v>
      </c>
      <c r="AD197" s="68">
        <v>-3.9243823912782361E-4</v>
      </c>
      <c r="AF197" s="33">
        <v>2045</v>
      </c>
      <c r="AG197" s="67">
        <v>0</v>
      </c>
      <c r="AH197" s="67">
        <v>0</v>
      </c>
      <c r="AI197" s="67">
        <v>0</v>
      </c>
      <c r="AJ197" s="67">
        <v>0</v>
      </c>
      <c r="AK197" s="67">
        <v>0</v>
      </c>
      <c r="AL197" s="67">
        <v>0</v>
      </c>
      <c r="AM197" s="67">
        <v>0</v>
      </c>
      <c r="AN197" s="68">
        <v>0</v>
      </c>
      <c r="AP197" s="33">
        <v>2045</v>
      </c>
      <c r="AQ197" s="67">
        <v>6.1485967486563098E-5</v>
      </c>
      <c r="AR197" s="67">
        <v>-3.0054233592924362E-6</v>
      </c>
      <c r="AS197" s="67">
        <v>6.582071194749517E-7</v>
      </c>
      <c r="AT197" s="67">
        <v>-6.2216770609913041E-6</v>
      </c>
      <c r="AU197" s="67">
        <v>-5.7015101622148734E-6</v>
      </c>
      <c r="AV197" s="67">
        <v>-8.615511240428475E-6</v>
      </c>
      <c r="AW197" s="67">
        <v>-1.9931608063683548E-5</v>
      </c>
      <c r="AX197" s="68">
        <v>2.9248838284701151E-6</v>
      </c>
    </row>
    <row r="198" spans="12:50" outlineLevel="1" x14ac:dyDescent="0.25">
      <c r="L198" s="32">
        <v>2046</v>
      </c>
      <c r="M198" s="67">
        <v>-8.3780159898516615E-7</v>
      </c>
      <c r="N198" s="67">
        <v>8.1637935382294913E-5</v>
      </c>
      <c r="O198" s="67">
        <v>1.3270699569467581E-5</v>
      </c>
      <c r="P198" s="67">
        <v>-9.5567611798852425E-5</v>
      </c>
      <c r="Q198" s="67">
        <v>-8.9362020344596615E-5</v>
      </c>
      <c r="R198" s="67">
        <v>-1.0162052751605533E-4</v>
      </c>
      <c r="S198" s="67">
        <v>-1.3504675598863258E-4</v>
      </c>
      <c r="T198" s="68">
        <v>-6.6664894567747268E-5</v>
      </c>
      <c r="V198" s="32">
        <v>2046</v>
      </c>
      <c r="W198" s="67">
        <v>-6.5448831471748292E-5</v>
      </c>
      <c r="X198" s="67">
        <v>8.0620782651585898E-5</v>
      </c>
      <c r="Y198" s="67">
        <v>8.3940593136322406E-6</v>
      </c>
      <c r="Z198" s="67">
        <v>-9.4201019811834819E-5</v>
      </c>
      <c r="AA198" s="67">
        <v>-8.8239737081829972E-5</v>
      </c>
      <c r="AB198" s="67">
        <v>-9.7969656369767399E-5</v>
      </c>
      <c r="AC198" s="67">
        <v>-1.2083512761240645E-4</v>
      </c>
      <c r="AD198" s="68">
        <v>-7.3797243746787089E-5</v>
      </c>
      <c r="AF198" s="32">
        <v>2046</v>
      </c>
      <c r="AG198" s="67">
        <v>0</v>
      </c>
      <c r="AH198" s="67">
        <v>0</v>
      </c>
      <c r="AI198" s="67">
        <v>0</v>
      </c>
      <c r="AJ198" s="67">
        <v>0</v>
      </c>
      <c r="AK198" s="67">
        <v>0</v>
      </c>
      <c r="AL198" s="67">
        <v>0</v>
      </c>
      <c r="AM198" s="67">
        <v>0</v>
      </c>
      <c r="AN198" s="68">
        <v>0</v>
      </c>
      <c r="AP198" s="32">
        <v>2046</v>
      </c>
      <c r="AQ198" s="67">
        <v>6.4615417980196099E-5</v>
      </c>
      <c r="AR198" s="67">
        <v>1.0331411155473091E-6</v>
      </c>
      <c r="AS198" s="67">
        <v>4.8854753791349737E-6</v>
      </c>
      <c r="AT198" s="67">
        <v>-1.3507349375663225E-6</v>
      </c>
      <c r="AU198" s="67">
        <v>-1.1073732880673148E-6</v>
      </c>
      <c r="AV198" s="67">
        <v>-3.6336594099184438E-6</v>
      </c>
      <c r="AW198" s="67">
        <v>-1.4187569406298728E-5</v>
      </c>
      <c r="AX198" s="68">
        <v>7.1423549830029742E-6</v>
      </c>
    </row>
    <row r="199" spans="12:50" outlineLevel="1" x14ac:dyDescent="0.25">
      <c r="L199" s="33">
        <v>2047</v>
      </c>
      <c r="M199" s="34">
        <v>5.5689322668417418E-5</v>
      </c>
      <c r="N199" s="34">
        <v>-8.0849530039728279E-6</v>
      </c>
      <c r="O199" s="34">
        <v>-4.6489654174086681E-6</v>
      </c>
      <c r="P199" s="34">
        <v>-1.199899009429739E-5</v>
      </c>
      <c r="Q199" s="34">
        <v>-1.1149695377299373E-5</v>
      </c>
      <c r="R199" s="34">
        <v>-1.4402812616554073E-5</v>
      </c>
      <c r="S199" s="34">
        <v>-2.6187654931897342E-5</v>
      </c>
      <c r="T199" s="35">
        <v>-2.3174905040557192E-6</v>
      </c>
      <c r="V199" s="33">
        <v>2047</v>
      </c>
      <c r="W199" s="34">
        <v>-2.8731987544716731E-7</v>
      </c>
      <c r="X199" s="34">
        <v>-3.6908920164613335E-7</v>
      </c>
      <c r="Y199" s="34">
        <v>-3.4431084627861708E-7</v>
      </c>
      <c r="Z199" s="34">
        <v>-4.6305335055230046E-7</v>
      </c>
      <c r="AA199" s="34">
        <v>-4.3411219086131325E-7</v>
      </c>
      <c r="AB199" s="34">
        <v>-4.9347609987204777E-7</v>
      </c>
      <c r="AC199" s="34">
        <v>-6.6169372781033076E-7</v>
      </c>
      <c r="AD199" s="35">
        <v>-3.1957801971405075E-7</v>
      </c>
      <c r="AF199" s="33">
        <v>2047</v>
      </c>
      <c r="AG199" s="34">
        <v>0</v>
      </c>
      <c r="AH199" s="34">
        <v>0</v>
      </c>
      <c r="AI199" s="34">
        <v>0</v>
      </c>
      <c r="AJ199" s="34">
        <v>0</v>
      </c>
      <c r="AK199" s="34">
        <v>0</v>
      </c>
      <c r="AL199" s="34">
        <v>0</v>
      </c>
      <c r="AM199" s="34">
        <v>0</v>
      </c>
      <c r="AN199" s="35">
        <v>0</v>
      </c>
      <c r="AP199" s="33">
        <v>2047</v>
      </c>
      <c r="AQ199" s="34">
        <v>5.5976685366276868E-5</v>
      </c>
      <c r="AR199" s="34">
        <v>-7.7157681432904468E-6</v>
      </c>
      <c r="AS199" s="34">
        <v>-4.3045588886680974E-6</v>
      </c>
      <c r="AT199" s="34">
        <v>-1.1535823417396784E-5</v>
      </c>
      <c r="AU199" s="34">
        <v>-1.0715475689870857E-5</v>
      </c>
      <c r="AV199" s="34">
        <v>-1.3909218923080502E-5</v>
      </c>
      <c r="AW199" s="34">
        <v>-2.5525820563698787E-5</v>
      </c>
      <c r="AX199" s="35">
        <v>-1.9978190485270275E-6</v>
      </c>
    </row>
    <row r="200" spans="12:50" outlineLevel="1" x14ac:dyDescent="0.25">
      <c r="L200" s="33">
        <v>2048</v>
      </c>
      <c r="M200" s="34">
        <v>8.3868204765247256E-5</v>
      </c>
      <c r="N200" s="34">
        <v>2.2818741168162404E-5</v>
      </c>
      <c r="O200" s="34">
        <v>2.761432337350378E-5</v>
      </c>
      <c r="P200" s="34">
        <v>2.4348115106986867E-5</v>
      </c>
      <c r="Q200" s="34">
        <v>2.3162795526943114E-5</v>
      </c>
      <c r="R200" s="34">
        <v>2.2458388346580094E-5</v>
      </c>
      <c r="S200" s="34">
        <v>1.5180320126928493E-5</v>
      </c>
      <c r="T200" s="35">
        <v>2.984271902906066E-5</v>
      </c>
      <c r="V200" s="33">
        <v>2048</v>
      </c>
      <c r="W200" s="34">
        <v>8.9361098520868154E-8</v>
      </c>
      <c r="X200" s="34">
        <v>6.9629046750563361E-8</v>
      </c>
      <c r="Y200" s="34">
        <v>9.0737249047734281E-8</v>
      </c>
      <c r="Z200" s="34">
        <v>6.9422596782331425E-8</v>
      </c>
      <c r="AA200" s="34">
        <v>6.670824137522402E-8</v>
      </c>
      <c r="AB200" s="34">
        <v>5.9890173709220562E-8</v>
      </c>
      <c r="AC200" s="34">
        <v>1.9838590104015452E-8</v>
      </c>
      <c r="AD200" s="35">
        <v>1.0084872181792548E-7</v>
      </c>
      <c r="AF200" s="33">
        <v>2048</v>
      </c>
      <c r="AG200" s="34">
        <v>0</v>
      </c>
      <c r="AH200" s="34">
        <v>0</v>
      </c>
      <c r="AI200" s="34">
        <v>0</v>
      </c>
      <c r="AJ200" s="34">
        <v>0</v>
      </c>
      <c r="AK200" s="34">
        <v>0</v>
      </c>
      <c r="AL200" s="34">
        <v>0</v>
      </c>
      <c r="AM200" s="34">
        <v>0</v>
      </c>
      <c r="AN200" s="35">
        <v>0</v>
      </c>
      <c r="AP200" s="33">
        <v>2048</v>
      </c>
      <c r="AQ200" s="34">
        <v>8.3778808086742984E-5</v>
      </c>
      <c r="AR200" s="34">
        <v>2.2749094976681761E-5</v>
      </c>
      <c r="AS200" s="34">
        <v>2.7523566318299331E-5</v>
      </c>
      <c r="AT200" s="34">
        <v>2.4278672822175551E-5</v>
      </c>
      <c r="AU200" s="34">
        <v>2.309606893247107E-5</v>
      </c>
      <c r="AV200" s="34">
        <v>2.2398479407437222E-5</v>
      </c>
      <c r="AW200" s="34">
        <v>1.5160464450714173E-5</v>
      </c>
      <c r="AX200" s="35">
        <v>2.9741849789211017E-5</v>
      </c>
    </row>
    <row r="201" spans="12:50" outlineLevel="1" x14ac:dyDescent="0.25">
      <c r="L201" s="33">
        <v>2049</v>
      </c>
      <c r="M201" s="34">
        <v>7.8645635988472407E-5</v>
      </c>
      <c r="N201" s="34">
        <v>1.7044409666988614E-5</v>
      </c>
      <c r="O201" s="34">
        <v>2.1504524760018739E-5</v>
      </c>
      <c r="P201" s="34">
        <v>1.759335786366556E-5</v>
      </c>
      <c r="Q201" s="34">
        <v>1.6792740549442797E-5</v>
      </c>
      <c r="R201" s="34">
        <v>1.5656722298862391E-5</v>
      </c>
      <c r="S201" s="34">
        <v>7.7406192382500905E-6</v>
      </c>
      <c r="T201" s="35">
        <v>2.371199474371366E-5</v>
      </c>
      <c r="V201" s="33">
        <v>2049</v>
      </c>
      <c r="W201" s="34">
        <v>0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34">
        <v>0</v>
      </c>
      <c r="AD201" s="35">
        <v>0</v>
      </c>
      <c r="AF201" s="33">
        <v>2049</v>
      </c>
      <c r="AG201" s="34">
        <v>0</v>
      </c>
      <c r="AH201" s="34">
        <v>0</v>
      </c>
      <c r="AI201" s="34">
        <v>0</v>
      </c>
      <c r="AJ201" s="34">
        <v>0</v>
      </c>
      <c r="AK201" s="34">
        <v>0</v>
      </c>
      <c r="AL201" s="34">
        <v>0</v>
      </c>
      <c r="AM201" s="34">
        <v>0</v>
      </c>
      <c r="AN201" s="35">
        <v>0</v>
      </c>
      <c r="AP201" s="33">
        <v>2049</v>
      </c>
      <c r="AQ201" s="34">
        <v>7.8645635988472407E-5</v>
      </c>
      <c r="AR201" s="34">
        <v>1.7044409666988614E-5</v>
      </c>
      <c r="AS201" s="34">
        <v>2.1504524760018739E-5</v>
      </c>
      <c r="AT201" s="34">
        <v>1.759335786366556E-5</v>
      </c>
      <c r="AU201" s="34">
        <v>1.6792740549442797E-5</v>
      </c>
      <c r="AV201" s="34">
        <v>1.5656722298862391E-5</v>
      </c>
      <c r="AW201" s="34">
        <v>7.7406192382500905E-6</v>
      </c>
      <c r="AX201" s="35">
        <v>2.371199474371366E-5</v>
      </c>
    </row>
    <row r="202" spans="12:50" outlineLevel="1" x14ac:dyDescent="0.25">
      <c r="L202" s="32">
        <v>2050</v>
      </c>
      <c r="M202" s="34">
        <v>6.2639431994027106E-5</v>
      </c>
      <c r="N202" s="34">
        <v>4.4311293367904625E-7</v>
      </c>
      <c r="O202" s="34">
        <v>4.0875494766723364E-6</v>
      </c>
      <c r="P202" s="34">
        <v>-1.814553807100161E-6</v>
      </c>
      <c r="Q202" s="34">
        <v>-1.5374320878613901E-6</v>
      </c>
      <c r="R202" s="34">
        <v>-3.9766970636456733E-6</v>
      </c>
      <c r="S202" s="34">
        <v>-1.4112343795336102E-5</v>
      </c>
      <c r="T202" s="35">
        <v>6.4018193157711067E-6</v>
      </c>
      <c r="V202" s="33">
        <v>2050</v>
      </c>
      <c r="W202" s="34">
        <v>0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34">
        <v>0</v>
      </c>
      <c r="AD202" s="35">
        <v>0</v>
      </c>
      <c r="AF202" s="32">
        <v>2050</v>
      </c>
      <c r="AG202" s="34">
        <v>0</v>
      </c>
      <c r="AH202" s="34">
        <v>0</v>
      </c>
      <c r="AI202" s="34">
        <v>0</v>
      </c>
      <c r="AJ202" s="34">
        <v>0</v>
      </c>
      <c r="AK202" s="34">
        <v>0</v>
      </c>
      <c r="AL202" s="34">
        <v>0</v>
      </c>
      <c r="AM202" s="34">
        <v>0</v>
      </c>
      <c r="AN202" s="35">
        <v>0</v>
      </c>
      <c r="AP202" s="32">
        <v>2050</v>
      </c>
      <c r="AQ202" s="34">
        <v>6.2639431994027106E-5</v>
      </c>
      <c r="AR202" s="34">
        <v>4.4311293367904625E-7</v>
      </c>
      <c r="AS202" s="34">
        <v>4.0875494766723364E-6</v>
      </c>
      <c r="AT202" s="34">
        <v>-1.814553807100161E-6</v>
      </c>
      <c r="AU202" s="34">
        <v>-1.5374320878613901E-6</v>
      </c>
      <c r="AV202" s="34">
        <v>-3.9766970636456733E-6</v>
      </c>
      <c r="AW202" s="34">
        <v>-1.4112343795336102E-5</v>
      </c>
      <c r="AX202" s="35">
        <v>6.4018193157711067E-6</v>
      </c>
    </row>
    <row r="203" spans="12:50" outlineLevel="1" x14ac:dyDescent="0.25">
      <c r="L203" s="33">
        <v>2051</v>
      </c>
      <c r="M203" s="34">
        <v>6.2142447355029162E-5</v>
      </c>
      <c r="N203" s="34">
        <v>4.7374632017316287E-7</v>
      </c>
      <c r="O203" s="34">
        <v>4.0794734585958281E-6</v>
      </c>
      <c r="P203" s="34">
        <v>-1.7308554900452577E-6</v>
      </c>
      <c r="Q203" s="34">
        <v>-1.4576949460831656E-6</v>
      </c>
      <c r="R203" s="34">
        <v>-3.8683341789802483E-6</v>
      </c>
      <c r="S203" s="34">
        <v>-1.3901538791327717E-5</v>
      </c>
      <c r="T203" s="35">
        <v>6.4085952027337356E-6</v>
      </c>
      <c r="V203" s="33">
        <v>2051</v>
      </c>
      <c r="W203" s="34">
        <v>0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34">
        <v>0</v>
      </c>
      <c r="AD203" s="35">
        <v>0</v>
      </c>
      <c r="AF203" s="33">
        <v>2051</v>
      </c>
      <c r="AG203" s="34">
        <v>0</v>
      </c>
      <c r="AH203" s="34">
        <v>0</v>
      </c>
      <c r="AI203" s="34">
        <v>0</v>
      </c>
      <c r="AJ203" s="34">
        <v>0</v>
      </c>
      <c r="AK203" s="34">
        <v>0</v>
      </c>
      <c r="AL203" s="34">
        <v>0</v>
      </c>
      <c r="AM203" s="34">
        <v>0</v>
      </c>
      <c r="AN203" s="35">
        <v>0</v>
      </c>
      <c r="AP203" s="33">
        <v>2051</v>
      </c>
      <c r="AQ203" s="34">
        <v>6.2142447355029162E-5</v>
      </c>
      <c r="AR203" s="34">
        <v>4.7374632017316287E-7</v>
      </c>
      <c r="AS203" s="34">
        <v>4.0794734585958281E-6</v>
      </c>
      <c r="AT203" s="34">
        <v>-1.7308554900452577E-6</v>
      </c>
      <c r="AU203" s="34">
        <v>-1.4576949460831656E-6</v>
      </c>
      <c r="AV203" s="34">
        <v>-3.8683341789802483E-6</v>
      </c>
      <c r="AW203" s="34">
        <v>-1.3901538791327717E-5</v>
      </c>
      <c r="AX203" s="35">
        <v>6.4085952027337356E-6</v>
      </c>
    </row>
    <row r="204" spans="12:50" outlineLevel="1" x14ac:dyDescent="0.25">
      <c r="L204" s="33">
        <v>2052</v>
      </c>
      <c r="M204" s="34">
        <v>6.1643239792630311E-5</v>
      </c>
      <c r="N204" s="34">
        <v>5.0392188644110547E-7</v>
      </c>
      <c r="O204" s="34">
        <v>4.0712355737770878E-6</v>
      </c>
      <c r="P204" s="34">
        <v>-1.6484956989470945E-6</v>
      </c>
      <c r="Q204" s="34">
        <v>-1.3791870749901847E-6</v>
      </c>
      <c r="R204" s="34">
        <v>-3.7615840742244444E-6</v>
      </c>
      <c r="S204" s="34">
        <v>-1.3693295906391789E-5</v>
      </c>
      <c r="T204" s="35">
        <v>6.4147260636637782E-6</v>
      </c>
      <c r="V204" s="33">
        <v>2052</v>
      </c>
      <c r="W204" s="34">
        <v>0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34">
        <v>0</v>
      </c>
      <c r="AD204" s="35">
        <v>0</v>
      </c>
      <c r="AF204" s="33">
        <v>2052</v>
      </c>
      <c r="AG204" s="34">
        <v>0</v>
      </c>
      <c r="AH204" s="34">
        <v>0</v>
      </c>
      <c r="AI204" s="34">
        <v>0</v>
      </c>
      <c r="AJ204" s="34">
        <v>0</v>
      </c>
      <c r="AK204" s="34">
        <v>0</v>
      </c>
      <c r="AL204" s="34">
        <v>0</v>
      </c>
      <c r="AM204" s="34">
        <v>0</v>
      </c>
      <c r="AN204" s="35">
        <v>0</v>
      </c>
      <c r="AP204" s="33">
        <v>2052</v>
      </c>
      <c r="AQ204" s="34">
        <v>6.1643239792630311E-5</v>
      </c>
      <c r="AR204" s="34">
        <v>5.0392188644110547E-7</v>
      </c>
      <c r="AS204" s="34">
        <v>4.0712355737770878E-6</v>
      </c>
      <c r="AT204" s="34">
        <v>-1.6484956989470945E-6</v>
      </c>
      <c r="AU204" s="34">
        <v>-1.3791870749901847E-6</v>
      </c>
      <c r="AV204" s="34">
        <v>-3.7615840742244444E-6</v>
      </c>
      <c r="AW204" s="34">
        <v>-1.3693295906391789E-5</v>
      </c>
      <c r="AX204" s="35">
        <v>6.4147260636637782E-6</v>
      </c>
    </row>
    <row r="205" spans="12:50" outlineLevel="1" x14ac:dyDescent="0.25">
      <c r="L205" s="33">
        <v>2053</v>
      </c>
      <c r="M205" s="34">
        <v>6.1142053384921624E-5</v>
      </c>
      <c r="N205" s="34">
        <v>5.3364023266944116E-7</v>
      </c>
      <c r="O205" s="34">
        <v>4.062835921914143E-6</v>
      </c>
      <c r="P205" s="34">
        <v>-1.5674625815087495E-6</v>
      </c>
      <c r="Q205" s="34">
        <v>-1.3018994698965614E-6</v>
      </c>
      <c r="R205" s="34">
        <v>-3.6564318890430769E-6</v>
      </c>
      <c r="S205" s="34">
        <v>-1.3487592806060711E-5</v>
      </c>
      <c r="T205" s="35">
        <v>6.4202174092642394E-6</v>
      </c>
      <c r="V205" s="33">
        <v>2053</v>
      </c>
      <c r="W205" s="34">
        <v>0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34">
        <v>0</v>
      </c>
      <c r="AD205" s="35">
        <v>0</v>
      </c>
      <c r="AF205" s="33">
        <v>2053</v>
      </c>
      <c r="AG205" s="34">
        <v>0</v>
      </c>
      <c r="AH205" s="34">
        <v>0</v>
      </c>
      <c r="AI205" s="34">
        <v>0</v>
      </c>
      <c r="AJ205" s="34">
        <v>0</v>
      </c>
      <c r="AK205" s="34">
        <v>0</v>
      </c>
      <c r="AL205" s="34">
        <v>0</v>
      </c>
      <c r="AM205" s="34">
        <v>0</v>
      </c>
      <c r="AN205" s="35">
        <v>0</v>
      </c>
      <c r="AP205" s="33">
        <v>2053</v>
      </c>
      <c r="AQ205" s="34">
        <v>6.1142053384921624E-5</v>
      </c>
      <c r="AR205" s="34">
        <v>5.3364023266944116E-7</v>
      </c>
      <c r="AS205" s="34">
        <v>4.062835921914143E-6</v>
      </c>
      <c r="AT205" s="34">
        <v>-1.5674625815087495E-6</v>
      </c>
      <c r="AU205" s="34">
        <v>-1.3018994698965614E-6</v>
      </c>
      <c r="AV205" s="34">
        <v>-3.6564318890430769E-6</v>
      </c>
      <c r="AW205" s="34">
        <v>-1.3487592806060711E-5</v>
      </c>
      <c r="AX205" s="35">
        <v>6.4202174092642394E-6</v>
      </c>
    </row>
    <row r="206" spans="12:50" outlineLevel="1" x14ac:dyDescent="0.25">
      <c r="L206" s="32">
        <v>2054</v>
      </c>
      <c r="M206" s="34">
        <v>6.0639123906192083E-5</v>
      </c>
      <c r="N206" s="34">
        <v>5.6290210648235472E-7</v>
      </c>
      <c r="O206" s="34">
        <v>4.0542747066218965E-6</v>
      </c>
      <c r="P206" s="34">
        <v>-1.4877442265914809E-6</v>
      </c>
      <c r="Q206" s="34">
        <v>-1.2258230059902786E-6</v>
      </c>
      <c r="R206" s="34">
        <v>-3.5528627722047901E-6</v>
      </c>
      <c r="S206" s="34">
        <v>-1.3284407174629642E-5</v>
      </c>
      <c r="T206" s="35">
        <v>6.4250748221805765E-6</v>
      </c>
      <c r="V206" s="33">
        <v>2054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34">
        <v>0</v>
      </c>
      <c r="AD206" s="35">
        <v>0</v>
      </c>
      <c r="AF206" s="32">
        <v>2054</v>
      </c>
      <c r="AG206" s="34">
        <v>0</v>
      </c>
      <c r="AH206" s="34">
        <v>0</v>
      </c>
      <c r="AI206" s="34">
        <v>0</v>
      </c>
      <c r="AJ206" s="34">
        <v>0</v>
      </c>
      <c r="AK206" s="34">
        <v>0</v>
      </c>
      <c r="AL206" s="34">
        <v>0</v>
      </c>
      <c r="AM206" s="34">
        <v>0</v>
      </c>
      <c r="AN206" s="35">
        <v>0</v>
      </c>
      <c r="AP206" s="32">
        <v>2054</v>
      </c>
      <c r="AQ206" s="34">
        <v>6.0639123906192083E-5</v>
      </c>
      <c r="AR206" s="34">
        <v>5.6290210648235472E-7</v>
      </c>
      <c r="AS206" s="34">
        <v>4.0542747066218965E-6</v>
      </c>
      <c r="AT206" s="34">
        <v>-1.4877442265914809E-6</v>
      </c>
      <c r="AU206" s="34">
        <v>-1.2258230059902786E-6</v>
      </c>
      <c r="AV206" s="34">
        <v>-3.5528627722047901E-6</v>
      </c>
      <c r="AW206" s="34">
        <v>-1.3284407174629642E-5</v>
      </c>
      <c r="AX206" s="35">
        <v>6.4250748221805765E-6</v>
      </c>
    </row>
    <row r="207" spans="12:50" outlineLevel="1" x14ac:dyDescent="0.25">
      <c r="L207" s="53">
        <v>2055</v>
      </c>
      <c r="M207" s="51">
        <v>6.0134679066958796E-5</v>
      </c>
      <c r="N207" s="51">
        <v>5.9170835120525567E-7</v>
      </c>
      <c r="O207" s="51">
        <v>4.0455522076765504E-6</v>
      </c>
      <c r="P207" s="51">
        <v>-1.4093287119543163E-6</v>
      </c>
      <c r="Q207" s="51">
        <v>-1.1509484758587263E-6</v>
      </c>
      <c r="R207" s="51">
        <v>-3.4508618631523547E-6</v>
      </c>
      <c r="S207" s="51">
        <v>-1.3083716700057479E-5</v>
      </c>
      <c r="T207" s="52">
        <v>6.4293039718776868E-6</v>
      </c>
      <c r="V207" s="54">
        <v>2055</v>
      </c>
      <c r="W207" s="51">
        <v>0</v>
      </c>
      <c r="X207" s="51">
        <v>0</v>
      </c>
      <c r="Y207" s="51">
        <v>0</v>
      </c>
      <c r="Z207" s="51">
        <v>0</v>
      </c>
      <c r="AA207" s="51">
        <v>0</v>
      </c>
      <c r="AB207" s="51">
        <v>0</v>
      </c>
      <c r="AC207" s="51">
        <v>0</v>
      </c>
      <c r="AD207" s="52">
        <v>0</v>
      </c>
      <c r="AF207" s="53">
        <v>2055</v>
      </c>
      <c r="AG207" s="51">
        <v>0</v>
      </c>
      <c r="AH207" s="51">
        <v>0</v>
      </c>
      <c r="AI207" s="51">
        <v>0</v>
      </c>
      <c r="AJ207" s="51">
        <v>0</v>
      </c>
      <c r="AK207" s="51">
        <v>0</v>
      </c>
      <c r="AL207" s="51">
        <v>0</v>
      </c>
      <c r="AM207" s="51">
        <v>0</v>
      </c>
      <c r="AN207" s="52">
        <v>0</v>
      </c>
      <c r="AP207" s="53">
        <v>2055</v>
      </c>
      <c r="AQ207" s="51">
        <v>6.0134679066958796E-5</v>
      </c>
      <c r="AR207" s="51">
        <v>5.9170835120525567E-7</v>
      </c>
      <c r="AS207" s="51">
        <v>4.0455522076765504E-6</v>
      </c>
      <c r="AT207" s="51">
        <v>-1.4093287119543163E-6</v>
      </c>
      <c r="AU207" s="51">
        <v>-1.1509484758587263E-6</v>
      </c>
      <c r="AV207" s="51">
        <v>-3.4508618631523547E-6</v>
      </c>
      <c r="AW207" s="51">
        <v>-1.3083716700057479E-5</v>
      </c>
      <c r="AX207" s="52">
        <v>6.4293039718776868E-6</v>
      </c>
    </row>
    <row r="208" spans="12:50" outlineLevel="1" x14ac:dyDescent="0.25">
      <c r="L208" s="38" t="str">
        <f>"Average ("&amp;$C$7&amp;" - "&amp;$C$8&amp;")"</f>
        <v>Average (2027 - 2046)</v>
      </c>
      <c r="M208" s="10">
        <f t="shared" ref="M208:T208" si="44">AVERAGEIFS(M163:M207,$L$163:$L$207,"&gt;="&amp;$C$7,$L$163:$L$207,"&lt;="&amp;$C$8)</f>
        <v>4.83865400886922E-3</v>
      </c>
      <c r="N208" s="10">
        <f t="shared" si="44"/>
        <v>7.8578891522646747E-3</v>
      </c>
      <c r="O208" s="10">
        <f t="shared" si="44"/>
        <v>7.4028210257140181E-3</v>
      </c>
      <c r="P208" s="10">
        <f t="shared" si="44"/>
        <v>3.282783146560264E-3</v>
      </c>
      <c r="Q208" s="10">
        <f t="shared" si="44"/>
        <v>7.6133437358208208E-3</v>
      </c>
      <c r="R208" s="10">
        <f t="shared" si="44"/>
        <v>-1.1593997777938736E-3</v>
      </c>
      <c r="S208" s="10">
        <f t="shared" si="44"/>
        <v>5.8147831397737824E-3</v>
      </c>
      <c r="T208" s="11">
        <f t="shared" si="44"/>
        <v>2.6479177046566217E-3</v>
      </c>
      <c r="V208" s="38" t="str">
        <f>"Average ("&amp;$C$7&amp;" - "&amp;$C$8&amp;")"</f>
        <v>Average (2027 - 2046)</v>
      </c>
      <c r="W208" s="10">
        <f t="shared" ref="W208:AD208" si="45">AVERAGEIFS(W163:W207,$V$163:$V$207,"&gt;="&amp;$C$7,$V$163:$V$207,"&lt;="&amp;$C$8)</f>
        <v>4.9497602987170538E-3</v>
      </c>
      <c r="X208" s="10">
        <f t="shared" si="45"/>
        <v>8.0951645109056287E-3</v>
      </c>
      <c r="Y208" s="10">
        <f t="shared" si="45"/>
        <v>7.7717991260703497E-3</v>
      </c>
      <c r="Z208" s="10">
        <f t="shared" si="45"/>
        <v>3.8421809507669046E-3</v>
      </c>
      <c r="AA208" s="10">
        <f t="shared" si="45"/>
        <v>8.1440542398773467E-3</v>
      </c>
      <c r="AB208" s="10">
        <f t="shared" si="45"/>
        <v>1.9732992081132882E-4</v>
      </c>
      <c r="AC208" s="10">
        <f t="shared" si="45"/>
        <v>5.7644054190441104E-3</v>
      </c>
      <c r="AD208" s="11">
        <f t="shared" si="45"/>
        <v>2.9897899393767024E-3</v>
      </c>
      <c r="AF208" s="38" t="str">
        <f>"Average ("&amp;$C$7&amp;" - "&amp;$C$8&amp;")"</f>
        <v>Average (2027 - 2046)</v>
      </c>
      <c r="AG208" s="10">
        <f t="shared" ref="AG208:AN208" si="46">AVERAGEIFS(AG163:AG207,$AF$163:$AF$207,"&gt;="&amp;$C$7,$AF$163:$AF$207,"&lt;="&amp;$C$8)</f>
        <v>-3.0128544801805157E-4</v>
      </c>
      <c r="AH208" s="10">
        <f t="shared" si="46"/>
        <v>-2.5621973541778973E-4</v>
      </c>
      <c r="AI208" s="10">
        <f t="shared" si="46"/>
        <v>-3.8159352534770653E-4</v>
      </c>
      <c r="AJ208" s="10">
        <f t="shared" si="46"/>
        <v>-4.9072157982127937E-4</v>
      </c>
      <c r="AK208" s="10">
        <f t="shared" si="46"/>
        <v>-5.075298968358011E-4</v>
      </c>
      <c r="AL208" s="10">
        <f t="shared" si="46"/>
        <v>-1.2244465622367972E-3</v>
      </c>
      <c r="AM208" s="10">
        <f t="shared" si="46"/>
        <v>3.5155849185741769E-5</v>
      </c>
      <c r="AN208" s="11">
        <f t="shared" si="46"/>
        <v>-3.6831589308393696E-4</v>
      </c>
      <c r="AP208" s="38" t="str">
        <f>"Average ("&amp;$C$7&amp;" - "&amp;$C$8&amp;")"</f>
        <v>Average (2027 - 2046)</v>
      </c>
      <c r="AQ208" s="10">
        <f t="shared" ref="AQ208:AX208" si="47">AVERAGEIFS(AQ163:AQ207,$AP$163:$AP$207,"&gt;="&amp;$C$7,$AP$163:$AP$207,"&lt;="&amp;$C$8)</f>
        <v>1.8425967119498621E-4</v>
      </c>
      <c r="AR208" s="10">
        <f t="shared" si="47"/>
        <v>1.6992851438940582E-5</v>
      </c>
      <c r="AS208" s="10">
        <f t="shared" si="47"/>
        <v>2.1555197354566902E-5</v>
      </c>
      <c r="AT208" s="10">
        <f t="shared" si="47"/>
        <v>1.5305142679644666E-5</v>
      </c>
      <c r="AU208" s="10">
        <f t="shared" si="47"/>
        <v>1.3825338793654884E-5</v>
      </c>
      <c r="AV208" s="10">
        <f t="shared" si="47"/>
        <v>1.18763030200697E-5</v>
      </c>
      <c r="AW208" s="10">
        <f t="shared" si="47"/>
        <v>2.2596425601262292E-6</v>
      </c>
      <c r="AX208" s="11">
        <f t="shared" si="47"/>
        <v>2.5670273272493382E-5</v>
      </c>
    </row>
    <row r="209" spans="12:12" x14ac:dyDescent="0.25">
      <c r="L209" s="55"/>
    </row>
    <row r="210" spans="12:12" x14ac:dyDescent="0.25">
      <c r="L210" s="55"/>
    </row>
    <row r="211" spans="12:12" x14ac:dyDescent="0.25">
      <c r="L211" s="55"/>
    </row>
  </sheetData>
  <mergeCells count="29">
    <mergeCell ref="L5:T5"/>
    <mergeCell ref="V5:AD5"/>
    <mergeCell ref="AF5:AN5"/>
    <mergeCell ref="AP5:AX5"/>
    <mergeCell ref="B3:J3"/>
    <mergeCell ref="L3:T3"/>
    <mergeCell ref="V3:AD3"/>
    <mergeCell ref="AF3:AN3"/>
    <mergeCell ref="AP3:AX3"/>
    <mergeCell ref="B12:J12"/>
    <mergeCell ref="L12:T12"/>
    <mergeCell ref="V12:AD12"/>
    <mergeCell ref="AF12:AN12"/>
    <mergeCell ref="AP12:AX12"/>
    <mergeCell ref="B62:J62"/>
    <mergeCell ref="L62:T62"/>
    <mergeCell ref="V62:AD62"/>
    <mergeCell ref="AF62:AN62"/>
    <mergeCell ref="AP62:AX62"/>
    <mergeCell ref="B161:J161"/>
    <mergeCell ref="L161:T161"/>
    <mergeCell ref="V161:AD161"/>
    <mergeCell ref="AF161:AN161"/>
    <mergeCell ref="AP161:AX161"/>
    <mergeCell ref="B112:J112"/>
    <mergeCell ref="L112:T112"/>
    <mergeCell ref="V112:AD112"/>
    <mergeCell ref="AF112:AN112"/>
    <mergeCell ref="AP112:AX112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06D3F-26F9-4C48-BA7D-03A119A2B3FF}">
  <dimension ref="B1:AP211"/>
  <sheetViews>
    <sheetView showGridLines="0" zoomScale="70" zoomScaleNormal="70" workbookViewId="0">
      <selection activeCell="C17" sqref="C17"/>
    </sheetView>
  </sheetViews>
  <sheetFormatPr defaultColWidth="9.140625" defaultRowHeight="15" outlineLevelRow="1" x14ac:dyDescent="0.25"/>
  <cols>
    <col min="1" max="1" width="6.42578125" style="2" customWidth="1"/>
    <col min="2" max="2" width="36.140625" style="2" customWidth="1"/>
    <col min="3" max="10" width="13.42578125" style="2" customWidth="1"/>
    <col min="11" max="11" width="7.5703125" style="2" customWidth="1"/>
    <col min="12" max="12" width="24.28515625" style="2" customWidth="1"/>
    <col min="13" max="20" width="11.7109375" style="2" customWidth="1"/>
    <col min="21" max="21" width="5" style="2" customWidth="1"/>
    <col min="22" max="22" width="20.85546875" style="2" customWidth="1"/>
    <col min="23" max="30" width="10.7109375" style="2" customWidth="1"/>
    <col min="31" max="31" width="4.5703125" style="2" customWidth="1"/>
    <col min="32" max="32" width="20.85546875" style="2" customWidth="1"/>
    <col min="33" max="38" width="10.7109375" style="2" customWidth="1"/>
    <col min="39" max="39" width="11.42578125" style="2" customWidth="1"/>
    <col min="40" max="40" width="10.7109375" style="2" customWidth="1"/>
    <col min="41" max="16384" width="9.140625" style="2"/>
  </cols>
  <sheetData>
    <row r="1" spans="2:40" ht="15.75" x14ac:dyDescent="0.25">
      <c r="B1" s="78" t="s">
        <v>39</v>
      </c>
    </row>
    <row r="2" spans="2:40" ht="31.15" customHeight="1" x14ac:dyDescent="0.4">
      <c r="B2" s="1" t="s">
        <v>25</v>
      </c>
    </row>
    <row r="3" spans="2:40" ht="21" x14ac:dyDescent="0.35">
      <c r="B3" s="94" t="s">
        <v>38</v>
      </c>
      <c r="C3" s="94"/>
      <c r="D3" s="94"/>
      <c r="E3" s="94"/>
      <c r="F3" s="94"/>
      <c r="G3" s="94"/>
      <c r="H3" s="94"/>
      <c r="I3" s="94"/>
      <c r="J3" s="94"/>
      <c r="L3" s="94" t="s">
        <v>23</v>
      </c>
      <c r="M3" s="94"/>
      <c r="N3" s="94"/>
      <c r="O3" s="94"/>
      <c r="P3" s="94"/>
      <c r="Q3" s="94"/>
      <c r="R3" s="94"/>
      <c r="S3" s="94"/>
      <c r="T3" s="94"/>
      <c r="V3" s="94" t="s">
        <v>21</v>
      </c>
      <c r="W3" s="94"/>
      <c r="X3" s="94"/>
      <c r="Y3" s="94"/>
      <c r="Z3" s="94"/>
      <c r="AA3" s="94"/>
      <c r="AB3" s="94"/>
      <c r="AC3" s="94"/>
      <c r="AD3" s="94"/>
      <c r="AF3" s="94" t="s">
        <v>22</v>
      </c>
      <c r="AG3" s="94"/>
      <c r="AH3" s="94"/>
      <c r="AI3" s="94"/>
      <c r="AJ3" s="94"/>
      <c r="AK3" s="94"/>
      <c r="AL3" s="94"/>
      <c r="AM3" s="94"/>
      <c r="AN3" s="94"/>
    </row>
    <row r="4" spans="2:40" ht="9.75" customHeight="1" thickBot="1" x14ac:dyDescent="0.4"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F4" s="3"/>
      <c r="AG4" s="3"/>
      <c r="AH4" s="3"/>
      <c r="AI4" s="3"/>
      <c r="AJ4" s="3"/>
      <c r="AK4" s="3"/>
      <c r="AL4" s="3"/>
      <c r="AM4" s="3"/>
      <c r="AN4" s="3"/>
    </row>
    <row r="5" spans="2:40" s="4" customFormat="1" ht="20.100000000000001" customHeight="1" x14ac:dyDescent="0.25">
      <c r="B5" s="76" t="s">
        <v>36</v>
      </c>
      <c r="L5" s="88" t="s">
        <v>0</v>
      </c>
      <c r="M5" s="89"/>
      <c r="N5" s="89"/>
      <c r="O5" s="89"/>
      <c r="P5" s="89"/>
      <c r="Q5" s="89"/>
      <c r="R5" s="89"/>
      <c r="S5" s="89"/>
      <c r="T5" s="90"/>
      <c r="V5" s="91" t="s">
        <v>0</v>
      </c>
      <c r="W5" s="92"/>
      <c r="X5" s="92"/>
      <c r="Y5" s="92"/>
      <c r="Z5" s="92"/>
      <c r="AA5" s="92"/>
      <c r="AB5" s="92"/>
      <c r="AC5" s="92"/>
      <c r="AD5" s="93"/>
      <c r="AF5" s="91" t="s">
        <v>0</v>
      </c>
      <c r="AG5" s="92"/>
      <c r="AH5" s="92"/>
      <c r="AI5" s="92"/>
      <c r="AJ5" s="92"/>
      <c r="AK5" s="92"/>
      <c r="AL5" s="92"/>
      <c r="AM5" s="92"/>
      <c r="AN5" s="93"/>
    </row>
    <row r="6" spans="2:40" ht="27" x14ac:dyDescent="0.25">
      <c r="B6" s="77" t="s">
        <v>37</v>
      </c>
      <c r="L6" s="5" t="s">
        <v>1</v>
      </c>
      <c r="M6" s="6" t="s">
        <v>2</v>
      </c>
      <c r="N6" s="6" t="s">
        <v>3</v>
      </c>
      <c r="O6" s="6" t="s">
        <v>4</v>
      </c>
      <c r="P6" s="6" t="s">
        <v>5</v>
      </c>
      <c r="Q6" s="6" t="s">
        <v>6</v>
      </c>
      <c r="R6" s="6" t="s">
        <v>7</v>
      </c>
      <c r="S6" s="6" t="s">
        <v>8</v>
      </c>
      <c r="T6" s="7" t="s">
        <v>9</v>
      </c>
      <c r="V6" s="5" t="s">
        <v>1</v>
      </c>
      <c r="W6" s="6" t="s">
        <v>2</v>
      </c>
      <c r="X6" s="6" t="s">
        <v>3</v>
      </c>
      <c r="Y6" s="6" t="s">
        <v>4</v>
      </c>
      <c r="Z6" s="6" t="s">
        <v>5</v>
      </c>
      <c r="AA6" s="6" t="s">
        <v>6</v>
      </c>
      <c r="AB6" s="6" t="s">
        <v>7</v>
      </c>
      <c r="AC6" s="6" t="s">
        <v>8</v>
      </c>
      <c r="AD6" s="7" t="s">
        <v>9</v>
      </c>
      <c r="AF6" s="5" t="s">
        <v>1</v>
      </c>
      <c r="AG6" s="6" t="s">
        <v>2</v>
      </c>
      <c r="AH6" s="6" t="s">
        <v>3</v>
      </c>
      <c r="AI6" s="6" t="s">
        <v>4</v>
      </c>
      <c r="AJ6" s="6" t="s">
        <v>5</v>
      </c>
      <c r="AK6" s="6" t="s">
        <v>6</v>
      </c>
      <c r="AL6" s="6" t="s">
        <v>7</v>
      </c>
      <c r="AM6" s="6" t="s">
        <v>8</v>
      </c>
      <c r="AN6" s="7" t="s">
        <v>9</v>
      </c>
    </row>
    <row r="7" spans="2:40" x14ac:dyDescent="0.25">
      <c r="B7" s="8" t="s">
        <v>10</v>
      </c>
      <c r="C7" s="73">
        <v>2011</v>
      </c>
      <c r="L7" s="9" t="s">
        <v>11</v>
      </c>
      <c r="M7" s="10">
        <f>M59</f>
        <v>2.0214558039049303E-2</v>
      </c>
      <c r="N7" s="10">
        <f>N59</f>
        <v>3.2333880983369041E-2</v>
      </c>
      <c r="O7" s="10">
        <f t="shared" ref="O7:T7" si="0">O59</f>
        <v>1.8504603202412331E-2</v>
      </c>
      <c r="P7" s="10">
        <f t="shared" si="0"/>
        <v>1.1509919378290547E-2</v>
      </c>
      <c r="Q7" s="10">
        <f t="shared" si="0"/>
        <v>1.8886367485481798E-2</v>
      </c>
      <c r="R7" s="10">
        <f t="shared" si="0"/>
        <v>4.5269090361847904E-3</v>
      </c>
      <c r="S7" s="10">
        <f t="shared" si="0"/>
        <v>6.870269410459361E-3</v>
      </c>
      <c r="T7" s="11">
        <f t="shared" si="0"/>
        <v>2.4901193402209844E-2</v>
      </c>
      <c r="V7" s="9" t="s">
        <v>11</v>
      </c>
      <c r="W7" s="10">
        <f>W59</f>
        <v>2.0019754842336653E-2</v>
      </c>
      <c r="X7" s="10">
        <f t="shared" ref="X7:AD7" si="1">X59</f>
        <v>3.2232596468105452E-2</v>
      </c>
      <c r="Y7" s="10">
        <f t="shared" si="1"/>
        <v>1.8398350475293784E-2</v>
      </c>
      <c r="Z7" s="10">
        <f t="shared" si="1"/>
        <v>1.112244992176631E-2</v>
      </c>
      <c r="AA7" s="10">
        <f t="shared" si="1"/>
        <v>1.8786664062822683E-2</v>
      </c>
      <c r="AB7" s="10">
        <f t="shared" si="1"/>
        <v>4.2583670669688401E-3</v>
      </c>
      <c r="AC7" s="10">
        <f t="shared" si="1"/>
        <v>6.2476865337423746E-3</v>
      </c>
      <c r="AD7" s="11">
        <f t="shared" si="1"/>
        <v>2.486493816106923E-2</v>
      </c>
      <c r="AF7" s="9" t="s">
        <v>11</v>
      </c>
      <c r="AG7" s="10">
        <f>AG59</f>
        <v>2.0917360499651862E-4</v>
      </c>
      <c r="AH7" s="10">
        <f t="shared" ref="AH7:AN7" si="2">AH59</f>
        <v>8.5877527955689357E-5</v>
      </c>
      <c r="AI7" s="10">
        <f t="shared" si="2"/>
        <v>8.537277682675995E-5</v>
      </c>
      <c r="AJ7" s="10">
        <f t="shared" si="2"/>
        <v>3.3189671983280624E-4</v>
      </c>
      <c r="AK7" s="10">
        <f t="shared" si="2"/>
        <v>6.7971076529084153E-5</v>
      </c>
      <c r="AL7" s="10">
        <f t="shared" si="2"/>
        <v>2.7477560209179889E-4</v>
      </c>
      <c r="AM7" s="10">
        <f t="shared" si="2"/>
        <v>2.7562108136611104E-4</v>
      </c>
      <c r="AN7" s="11">
        <f t="shared" si="2"/>
        <v>3.2699831928493671E-5</v>
      </c>
    </row>
    <row r="8" spans="2:40" x14ac:dyDescent="0.25">
      <c r="B8" s="12" t="s">
        <v>12</v>
      </c>
      <c r="C8" s="74">
        <v>2041</v>
      </c>
      <c r="L8" s="9" t="s">
        <v>13</v>
      </c>
      <c r="M8" s="10">
        <f>M159</f>
        <v>-8.5117259052502448E-2</v>
      </c>
      <c r="N8" s="10">
        <f t="shared" ref="N8:T8" si="3">N159</f>
        <v>-0.12672335789733841</v>
      </c>
      <c r="O8" s="10">
        <f t="shared" si="3"/>
        <v>-0.12414487662433278</v>
      </c>
      <c r="P8" s="10">
        <f t="shared" si="3"/>
        <v>-7.7129377078462388E-2</v>
      </c>
      <c r="Q8" s="10">
        <f t="shared" si="3"/>
        <v>-0.12235845612930688</v>
      </c>
      <c r="R8" s="10">
        <f t="shared" si="3"/>
        <v>-5.1738941294369414E-2</v>
      </c>
      <c r="S8" s="10">
        <f t="shared" si="3"/>
        <v>-5.0936712678584059E-2</v>
      </c>
      <c r="T8" s="11">
        <f t="shared" si="3"/>
        <v>-2.7767175878716157E-2</v>
      </c>
      <c r="V8" s="9" t="s">
        <v>13</v>
      </c>
      <c r="W8" s="10">
        <f>W159</f>
        <v>-8.5248691160679194E-2</v>
      </c>
      <c r="X8" s="10">
        <f t="shared" ref="X8:AD8" si="4">X159</f>
        <v>-0.12678655760826837</v>
      </c>
      <c r="Y8" s="10">
        <f t="shared" si="4"/>
        <v>-0.12415123266010535</v>
      </c>
      <c r="Z8" s="10">
        <f t="shared" si="4"/>
        <v>-7.6940493321203007E-2</v>
      </c>
      <c r="AA8" s="10">
        <f t="shared" si="4"/>
        <v>-0.12243434596442693</v>
      </c>
      <c r="AB8" s="10">
        <f t="shared" si="4"/>
        <v>-5.1474803231822269E-2</v>
      </c>
      <c r="AC8" s="10">
        <f t="shared" si="4"/>
        <v>-5.1373993520076044E-2</v>
      </c>
      <c r="AD8" s="11">
        <f t="shared" si="4"/>
        <v>-2.7801505229738264E-2</v>
      </c>
      <c r="AF8" s="9" t="s">
        <v>13</v>
      </c>
      <c r="AG8" s="10">
        <f>AG159</f>
        <v>-3.3786181146266826E-3</v>
      </c>
      <c r="AH8" s="10">
        <f t="shared" ref="AH8:AN8" si="5">AH159</f>
        <v>-3.9072182492678152E-2</v>
      </c>
      <c r="AI8" s="10">
        <f t="shared" si="5"/>
        <v>-1.15060942395849E-2</v>
      </c>
      <c r="AJ8" s="10">
        <f t="shared" si="5"/>
        <v>-1.6421218129403978E-3</v>
      </c>
      <c r="AK8" s="10">
        <f t="shared" si="5"/>
        <v>-1.8965566667030072E-3</v>
      </c>
      <c r="AL8" s="10">
        <f t="shared" si="5"/>
        <v>-5.9416074990462572E-3</v>
      </c>
      <c r="AM8" s="10">
        <f t="shared" si="5"/>
        <v>-2.675506572068068E-4</v>
      </c>
      <c r="AN8" s="11">
        <f t="shared" si="5"/>
        <v>3.2699831928500833E-5</v>
      </c>
    </row>
    <row r="9" spans="2:40" x14ac:dyDescent="0.25">
      <c r="L9" s="9" t="s">
        <v>14</v>
      </c>
      <c r="M9" s="10">
        <f>M208</f>
        <v>1.8453960850774963E-2</v>
      </c>
      <c r="N9" s="10">
        <f t="shared" ref="N9:T9" si="6">N208</f>
        <v>2.9327081431294658E-2</v>
      </c>
      <c r="O9" s="10">
        <f t="shared" si="6"/>
        <v>1.8504603202412342E-2</v>
      </c>
      <c r="P9" s="10">
        <f t="shared" si="6"/>
        <v>1.1509919378290557E-2</v>
      </c>
      <c r="Q9" s="10">
        <f t="shared" si="6"/>
        <v>1.8886367485481791E-2</v>
      </c>
      <c r="R9" s="10">
        <f t="shared" si="6"/>
        <v>4.5269090361847791E-3</v>
      </c>
      <c r="S9" s="10">
        <f t="shared" si="6"/>
        <v>6.8702694104593324E-3</v>
      </c>
      <c r="T9" s="11">
        <f t="shared" si="6"/>
        <v>2.4901193402209844E-2</v>
      </c>
      <c r="V9" s="9" t="s">
        <v>14</v>
      </c>
      <c r="W9" s="10">
        <f>W208</f>
        <v>1.8280322285409888E-2</v>
      </c>
      <c r="X9" s="10">
        <f t="shared" ref="X9:AD9" si="7">X208</f>
        <v>2.9235424551522438E-2</v>
      </c>
      <c r="Y9" s="10">
        <f t="shared" si="7"/>
        <v>1.8398350475293795E-2</v>
      </c>
      <c r="Z9" s="10">
        <f t="shared" si="7"/>
        <v>1.112244992176631E-2</v>
      </c>
      <c r="AA9" s="10">
        <f t="shared" si="7"/>
        <v>1.8786664062822669E-2</v>
      </c>
      <c r="AB9" s="10">
        <f t="shared" si="7"/>
        <v>4.2583670669688366E-3</v>
      </c>
      <c r="AC9" s="10">
        <f t="shared" si="7"/>
        <v>6.2476865337423495E-3</v>
      </c>
      <c r="AD9" s="11">
        <f t="shared" si="7"/>
        <v>2.4864938161069224E-2</v>
      </c>
      <c r="AF9" s="9" t="s">
        <v>14</v>
      </c>
      <c r="AG9" s="10">
        <f>AG208</f>
        <v>1.860930236291274E-4</v>
      </c>
      <c r="AH9" s="10">
        <f t="shared" ref="AH9:AN9" si="8">AH208</f>
        <v>7.7642868360757486E-5</v>
      </c>
      <c r="AI9" s="10">
        <f t="shared" si="8"/>
        <v>8.5372776826774275E-5</v>
      </c>
      <c r="AJ9" s="10">
        <f t="shared" si="8"/>
        <v>3.3189671983279909E-4</v>
      </c>
      <c r="AK9" s="10">
        <f t="shared" si="8"/>
        <v>6.7971076529084153E-5</v>
      </c>
      <c r="AL9" s="10">
        <f t="shared" si="8"/>
        <v>2.7477560209179889E-4</v>
      </c>
      <c r="AM9" s="10">
        <f t="shared" si="8"/>
        <v>2.7562108136611825E-4</v>
      </c>
      <c r="AN9" s="11">
        <f t="shared" si="8"/>
        <v>3.2699831928500833E-5</v>
      </c>
    </row>
    <row r="10" spans="2:40" ht="15.75" thickBot="1" x14ac:dyDescent="0.3">
      <c r="L10" s="13" t="s">
        <v>15</v>
      </c>
      <c r="M10" s="14">
        <f>M109</f>
        <v>-4.2011307683312273E-2</v>
      </c>
      <c r="N10" s="14">
        <f t="shared" ref="N10:T10" si="9">N109</f>
        <v>-7.7634639805346878E-2</v>
      </c>
      <c r="O10" s="14">
        <f t="shared" si="9"/>
        <v>-8.1857219946068691E-2</v>
      </c>
      <c r="P10" s="14">
        <f t="shared" si="9"/>
        <v>-7.3678980497846755E-2</v>
      </c>
      <c r="Q10" s="14">
        <f t="shared" si="9"/>
        <v>-7.8676659186144179E-2</v>
      </c>
      <c r="R10" s="14">
        <f t="shared" si="9"/>
        <v>-4.0018195284666741E-2</v>
      </c>
      <c r="S10" s="14">
        <f t="shared" si="9"/>
        <v>-4.6177522766226303E-2</v>
      </c>
      <c r="T10" s="15">
        <f t="shared" si="9"/>
        <v>-2.7767175878709315E-2</v>
      </c>
      <c r="V10" s="13" t="s">
        <v>15</v>
      </c>
      <c r="W10" s="14">
        <f>W109</f>
        <v>-4.2142695216635689E-2</v>
      </c>
      <c r="X10" s="14">
        <f t="shared" ref="X10:AD10" si="10">X109</f>
        <v>-7.7697839516276831E-2</v>
      </c>
      <c r="Y10" s="14">
        <f t="shared" si="10"/>
        <v>-8.1863575981841227E-2</v>
      </c>
      <c r="Z10" s="14">
        <f t="shared" si="10"/>
        <v>-7.3490096740587416E-2</v>
      </c>
      <c r="AA10" s="14">
        <f t="shared" si="10"/>
        <v>-7.8752549021264148E-2</v>
      </c>
      <c r="AB10" s="14">
        <f t="shared" si="10"/>
        <v>-3.9754057222119513E-2</v>
      </c>
      <c r="AC10" s="14">
        <f t="shared" si="10"/>
        <v>-4.6614803607718303E-2</v>
      </c>
      <c r="AD10" s="15">
        <f t="shared" si="10"/>
        <v>-2.7801505229731426E-2</v>
      </c>
      <c r="AF10" s="13" t="s">
        <v>15</v>
      </c>
      <c r="AG10" s="14">
        <f>AG109</f>
        <v>1.6000379545136781E-4</v>
      </c>
      <c r="AH10" s="14">
        <f t="shared" ref="AH10:AN10" si="11">AH109</f>
        <v>6.4790089063277418E-5</v>
      </c>
      <c r="AI10" s="14">
        <f t="shared" si="11"/>
        <v>2.0725121883185558E-6</v>
      </c>
      <c r="AJ10" s="14">
        <f t="shared" si="11"/>
        <v>-1.8601092077637798E-4</v>
      </c>
      <c r="AK10" s="14">
        <f t="shared" si="11"/>
        <v>6.1573212743173692E-5</v>
      </c>
      <c r="AL10" s="14">
        <f t="shared" si="11"/>
        <v>-2.3484149918547251E-4</v>
      </c>
      <c r="AM10" s="14">
        <f t="shared" si="11"/>
        <v>1.5893647035577246E-4</v>
      </c>
      <c r="AN10" s="15">
        <f t="shared" si="11"/>
        <v>3.2699831928504411E-5</v>
      </c>
    </row>
    <row r="11" spans="2:40" ht="15.75" thickBot="1" x14ac:dyDescent="0.3"/>
    <row r="12" spans="2:40" s="4" customFormat="1" ht="20.100000000000001" customHeight="1" x14ac:dyDescent="0.25">
      <c r="B12" s="79" t="s">
        <v>16</v>
      </c>
      <c r="C12" s="80"/>
      <c r="D12" s="80"/>
      <c r="E12" s="80"/>
      <c r="F12" s="80"/>
      <c r="G12" s="80"/>
      <c r="H12" s="80"/>
      <c r="I12" s="80"/>
      <c r="J12" s="81"/>
      <c r="L12" s="85" t="s">
        <v>16</v>
      </c>
      <c r="M12" s="86"/>
      <c r="N12" s="86"/>
      <c r="O12" s="86"/>
      <c r="P12" s="86"/>
      <c r="Q12" s="86"/>
      <c r="R12" s="86"/>
      <c r="S12" s="86"/>
      <c r="T12" s="87"/>
      <c r="V12" s="85" t="s">
        <v>16</v>
      </c>
      <c r="W12" s="86"/>
      <c r="X12" s="86"/>
      <c r="Y12" s="86"/>
      <c r="Z12" s="86"/>
      <c r="AA12" s="86"/>
      <c r="AB12" s="86"/>
      <c r="AC12" s="86"/>
      <c r="AD12" s="87"/>
      <c r="AF12" s="85" t="s">
        <v>16</v>
      </c>
      <c r="AG12" s="86"/>
      <c r="AH12" s="86"/>
      <c r="AI12" s="86"/>
      <c r="AJ12" s="86"/>
      <c r="AK12" s="86"/>
      <c r="AL12" s="86"/>
      <c r="AM12" s="86"/>
      <c r="AN12" s="87"/>
    </row>
    <row r="13" spans="2:40" ht="27" x14ac:dyDescent="0.25">
      <c r="B13" s="16"/>
      <c r="C13" s="17" t="s">
        <v>2</v>
      </c>
      <c r="D13" s="17" t="s">
        <v>3</v>
      </c>
      <c r="E13" s="17" t="s">
        <v>4</v>
      </c>
      <c r="F13" s="17" t="s">
        <v>5</v>
      </c>
      <c r="G13" s="17" t="s">
        <v>6</v>
      </c>
      <c r="H13" s="17" t="s">
        <v>7</v>
      </c>
      <c r="I13" s="17" t="s">
        <v>8</v>
      </c>
      <c r="J13" s="18" t="s">
        <v>9</v>
      </c>
      <c r="L13" s="19"/>
      <c r="M13" s="6" t="s">
        <v>2</v>
      </c>
      <c r="N13" s="6" t="s">
        <v>3</v>
      </c>
      <c r="O13" s="6" t="s">
        <v>4</v>
      </c>
      <c r="P13" s="6" t="s">
        <v>5</v>
      </c>
      <c r="Q13" s="6" t="s">
        <v>6</v>
      </c>
      <c r="R13" s="6" t="s">
        <v>7</v>
      </c>
      <c r="S13" s="6" t="s">
        <v>8</v>
      </c>
      <c r="T13" s="7" t="s">
        <v>9</v>
      </c>
      <c r="U13" s="20"/>
      <c r="V13" s="21"/>
      <c r="W13" s="6" t="s">
        <v>2</v>
      </c>
      <c r="X13" s="6" t="s">
        <v>3</v>
      </c>
      <c r="Y13" s="6" t="s">
        <v>4</v>
      </c>
      <c r="Z13" s="6" t="s">
        <v>5</v>
      </c>
      <c r="AA13" s="6" t="s">
        <v>6</v>
      </c>
      <c r="AB13" s="6" t="s">
        <v>7</v>
      </c>
      <c r="AC13" s="6" t="s">
        <v>8</v>
      </c>
      <c r="AD13" s="7" t="s">
        <v>9</v>
      </c>
      <c r="AE13" s="20"/>
      <c r="AF13" s="21"/>
      <c r="AG13" s="6" t="s">
        <v>2</v>
      </c>
      <c r="AH13" s="6" t="s">
        <v>3</v>
      </c>
      <c r="AI13" s="6" t="s">
        <v>4</v>
      </c>
      <c r="AJ13" s="6" t="s">
        <v>5</v>
      </c>
      <c r="AK13" s="6" t="s">
        <v>6</v>
      </c>
      <c r="AL13" s="6" t="s">
        <v>7</v>
      </c>
      <c r="AM13" s="6" t="s">
        <v>8</v>
      </c>
      <c r="AN13" s="7" t="s">
        <v>9</v>
      </c>
    </row>
    <row r="14" spans="2:40" x14ac:dyDescent="0.25">
      <c r="B14" s="16" t="s">
        <v>23</v>
      </c>
      <c r="C14" s="23">
        <f>M59</f>
        <v>2.0214558039049303E-2</v>
      </c>
      <c r="D14" s="23">
        <f t="shared" ref="D14:J14" si="12">N59</f>
        <v>3.2333880983369041E-2</v>
      </c>
      <c r="E14" s="23">
        <f t="shared" si="12"/>
        <v>1.8504603202412331E-2</v>
      </c>
      <c r="F14" s="23">
        <f t="shared" si="12"/>
        <v>1.1509919378290547E-2</v>
      </c>
      <c r="G14" s="23">
        <f t="shared" si="12"/>
        <v>1.8886367485481798E-2</v>
      </c>
      <c r="H14" s="23">
        <f t="shared" si="12"/>
        <v>4.5269090361847904E-3</v>
      </c>
      <c r="I14" s="23">
        <f t="shared" si="12"/>
        <v>6.870269410459361E-3</v>
      </c>
      <c r="J14" s="24">
        <f t="shared" si="12"/>
        <v>2.4901193402209844E-2</v>
      </c>
      <c r="L14" s="5">
        <v>2011</v>
      </c>
      <c r="M14" s="65">
        <v>2.9348588167386058E-2</v>
      </c>
      <c r="N14" s="65">
        <v>6.6711408094838331E-2</v>
      </c>
      <c r="O14" s="65">
        <v>2.5218820540341857E-2</v>
      </c>
      <c r="P14" s="65">
        <v>6.3329261867466347E-3</v>
      </c>
      <c r="Q14" s="65">
        <v>1.8282436123620682E-2</v>
      </c>
      <c r="R14" s="65">
        <v>4.8028431267719274E-3</v>
      </c>
      <c r="S14" s="65">
        <v>1.5386667804131449E-3</v>
      </c>
      <c r="T14" s="66">
        <v>2.3230572357080259E-2</v>
      </c>
      <c r="U14" s="20"/>
      <c r="V14" s="5">
        <v>2011</v>
      </c>
      <c r="W14" s="65">
        <v>2.9348588167386058E-2</v>
      </c>
      <c r="X14" s="65">
        <v>6.6711408094838331E-2</v>
      </c>
      <c r="Y14" s="65">
        <v>2.5218820540341857E-2</v>
      </c>
      <c r="Z14" s="65">
        <v>6.3329261867466347E-3</v>
      </c>
      <c r="AA14" s="65">
        <v>1.8282436123620682E-2</v>
      </c>
      <c r="AB14" s="65">
        <v>4.8028431267719274E-3</v>
      </c>
      <c r="AC14" s="65">
        <v>1.5386667804131449E-3</v>
      </c>
      <c r="AD14" s="66">
        <v>2.3230572357080259E-2</v>
      </c>
      <c r="AE14" s="20"/>
      <c r="AF14" s="5">
        <v>2011</v>
      </c>
      <c r="AG14" s="65">
        <v>0</v>
      </c>
      <c r="AH14" s="65">
        <v>0</v>
      </c>
      <c r="AI14" s="65">
        <v>0</v>
      </c>
      <c r="AJ14" s="65">
        <v>0</v>
      </c>
      <c r="AK14" s="65">
        <v>0</v>
      </c>
      <c r="AL14" s="65">
        <v>0</v>
      </c>
      <c r="AM14" s="65">
        <v>0</v>
      </c>
      <c r="AN14" s="66">
        <v>0</v>
      </c>
    </row>
    <row r="15" spans="2:40" x14ac:dyDescent="0.25">
      <c r="B15" s="16" t="s">
        <v>21</v>
      </c>
      <c r="C15" s="25">
        <f>W59</f>
        <v>2.0019754842336653E-2</v>
      </c>
      <c r="D15" s="25">
        <f t="shared" ref="D15:J15" si="13">X59</f>
        <v>3.2232596468105452E-2</v>
      </c>
      <c r="E15" s="25">
        <f t="shared" si="13"/>
        <v>1.8398350475293784E-2</v>
      </c>
      <c r="F15" s="25">
        <f t="shared" si="13"/>
        <v>1.112244992176631E-2</v>
      </c>
      <c r="G15" s="25">
        <f t="shared" si="13"/>
        <v>1.8786664062822683E-2</v>
      </c>
      <c r="H15" s="25">
        <f t="shared" si="13"/>
        <v>4.2583670669688401E-3</v>
      </c>
      <c r="I15" s="25">
        <f t="shared" si="13"/>
        <v>6.2476865337423746E-3</v>
      </c>
      <c r="J15" s="26">
        <f t="shared" si="13"/>
        <v>2.486493816106923E-2</v>
      </c>
      <c r="L15" s="5">
        <v>2012</v>
      </c>
      <c r="M15" s="65">
        <v>4.9944652040677884E-2</v>
      </c>
      <c r="N15" s="65">
        <v>0.12235485898094156</v>
      </c>
      <c r="O15" s="65">
        <v>4.3705549233343577E-2</v>
      </c>
      <c r="P15" s="65">
        <v>6.4482900040263136E-2</v>
      </c>
      <c r="Q15" s="65">
        <v>4.031086699894515E-2</v>
      </c>
      <c r="R15" s="65">
        <v>3.1315780246611302E-2</v>
      </c>
      <c r="S15" s="65">
        <v>3.1875716988865044E-2</v>
      </c>
      <c r="T15" s="66">
        <v>4.9953044015029757E-2</v>
      </c>
      <c r="U15" s="20"/>
      <c r="V15" s="5">
        <v>2012</v>
      </c>
      <c r="W15" s="65">
        <v>4.9944652040677884E-2</v>
      </c>
      <c r="X15" s="65">
        <v>0.12235485898094156</v>
      </c>
      <c r="Y15" s="65">
        <v>4.3705549233343577E-2</v>
      </c>
      <c r="Z15" s="65">
        <v>6.4482900040263136E-2</v>
      </c>
      <c r="AA15" s="65">
        <v>4.031086699894515E-2</v>
      </c>
      <c r="AB15" s="65">
        <v>3.1315780246611302E-2</v>
      </c>
      <c r="AC15" s="65">
        <v>3.1875716988865044E-2</v>
      </c>
      <c r="AD15" s="66">
        <v>4.9953044015029757E-2</v>
      </c>
      <c r="AE15" s="20"/>
      <c r="AF15" s="5">
        <v>2012</v>
      </c>
      <c r="AG15" s="65">
        <v>0</v>
      </c>
      <c r="AH15" s="65">
        <v>0</v>
      </c>
      <c r="AI15" s="65">
        <v>0</v>
      </c>
      <c r="AJ15" s="65">
        <v>0</v>
      </c>
      <c r="AK15" s="65">
        <v>0</v>
      </c>
      <c r="AL15" s="65">
        <v>0</v>
      </c>
      <c r="AM15" s="65">
        <v>0</v>
      </c>
      <c r="AN15" s="66">
        <v>0</v>
      </c>
    </row>
    <row r="16" spans="2:40" ht="15.75" thickBot="1" x14ac:dyDescent="0.3">
      <c r="B16" s="27" t="s">
        <v>22</v>
      </c>
      <c r="C16" s="28">
        <f>AG59</f>
        <v>2.0917360499651862E-4</v>
      </c>
      <c r="D16" s="28">
        <f t="shared" ref="D16:J16" si="14">AH59</f>
        <v>8.5877527955689357E-5</v>
      </c>
      <c r="E16" s="28">
        <f t="shared" si="14"/>
        <v>8.537277682675995E-5</v>
      </c>
      <c r="F16" s="28">
        <f t="shared" si="14"/>
        <v>3.3189671983280624E-4</v>
      </c>
      <c r="G16" s="28">
        <f t="shared" si="14"/>
        <v>6.7971076529084153E-5</v>
      </c>
      <c r="H16" s="28">
        <f>AL59</f>
        <v>2.7477560209179889E-4</v>
      </c>
      <c r="I16" s="28">
        <f t="shared" si="14"/>
        <v>2.7562108136611104E-4</v>
      </c>
      <c r="J16" s="29">
        <f t="shared" si="14"/>
        <v>3.2699831928493671E-5</v>
      </c>
      <c r="L16" s="5">
        <v>2013</v>
      </c>
      <c r="M16" s="65">
        <v>5.2670483803707313E-2</v>
      </c>
      <c r="N16" s="65">
        <v>5.3576962930711902E-2</v>
      </c>
      <c r="O16" s="65">
        <v>4.5752592843101514E-2</v>
      </c>
      <c r="P16" s="65">
        <v>5.0609182927361829E-2</v>
      </c>
      <c r="Q16" s="65">
        <v>4.0492556970033178E-2</v>
      </c>
      <c r="R16" s="65">
        <v>3.5610279951680646E-2</v>
      </c>
      <c r="S16" s="65">
        <v>3.5503742489652268E-2</v>
      </c>
      <c r="T16" s="66">
        <v>4.4468523131859783E-2</v>
      </c>
      <c r="U16" s="20"/>
      <c r="V16" s="5">
        <v>2013</v>
      </c>
      <c r="W16" s="65">
        <v>5.2670483803707313E-2</v>
      </c>
      <c r="X16" s="65">
        <v>5.3576962930711902E-2</v>
      </c>
      <c r="Y16" s="65">
        <v>4.5752592843101514E-2</v>
      </c>
      <c r="Z16" s="65">
        <v>5.0609182927361829E-2</v>
      </c>
      <c r="AA16" s="65">
        <v>4.0492556970033178E-2</v>
      </c>
      <c r="AB16" s="65">
        <v>3.5610279951680646E-2</v>
      </c>
      <c r="AC16" s="65">
        <v>3.5503742489652268E-2</v>
      </c>
      <c r="AD16" s="66">
        <v>4.4468523131859783E-2</v>
      </c>
      <c r="AE16" s="20"/>
      <c r="AF16" s="5">
        <v>2013</v>
      </c>
      <c r="AG16" s="65">
        <v>0</v>
      </c>
      <c r="AH16" s="65">
        <v>0</v>
      </c>
      <c r="AI16" s="65">
        <v>0</v>
      </c>
      <c r="AJ16" s="65">
        <v>0</v>
      </c>
      <c r="AK16" s="65">
        <v>0</v>
      </c>
      <c r="AL16" s="65">
        <v>0</v>
      </c>
      <c r="AM16" s="65">
        <v>0</v>
      </c>
      <c r="AN16" s="66">
        <v>0</v>
      </c>
    </row>
    <row r="17" spans="2:40" x14ac:dyDescent="0.25">
      <c r="B17"/>
      <c r="C17"/>
      <c r="D17"/>
      <c r="E17"/>
      <c r="F17"/>
      <c r="G17"/>
      <c r="H17"/>
      <c r="I17"/>
      <c r="J17"/>
      <c r="L17" s="5">
        <v>2014</v>
      </c>
      <c r="M17" s="65">
        <v>5.1700468312753767E-2</v>
      </c>
      <c r="N17" s="65">
        <v>6.5690791342382093E-2</v>
      </c>
      <c r="O17" s="65">
        <v>4.6481917517047222E-2</v>
      </c>
      <c r="P17" s="65">
        <v>4.7578941293396904E-2</v>
      </c>
      <c r="Q17" s="65">
        <v>3.3086433896015288E-2</v>
      </c>
      <c r="R17" s="65">
        <v>3.2774812267572395E-2</v>
      </c>
      <c r="S17" s="65">
        <v>3.4077159317268402E-2</v>
      </c>
      <c r="T17" s="66">
        <v>5.7747983041040118E-2</v>
      </c>
      <c r="U17" s="20"/>
      <c r="V17" s="5">
        <v>2014</v>
      </c>
      <c r="W17" s="65">
        <v>5.1700468312753767E-2</v>
      </c>
      <c r="X17" s="65">
        <v>6.5690791342382093E-2</v>
      </c>
      <c r="Y17" s="65">
        <v>4.6481917517047222E-2</v>
      </c>
      <c r="Z17" s="65">
        <v>4.7578941293396904E-2</v>
      </c>
      <c r="AA17" s="65">
        <v>3.3086433896015288E-2</v>
      </c>
      <c r="AB17" s="65">
        <v>3.2774812267572395E-2</v>
      </c>
      <c r="AC17" s="65">
        <v>3.4077159317268402E-2</v>
      </c>
      <c r="AD17" s="66">
        <v>5.7747983041040118E-2</v>
      </c>
      <c r="AE17" s="20"/>
      <c r="AF17" s="5">
        <v>2014</v>
      </c>
      <c r="AG17" s="65">
        <v>0</v>
      </c>
      <c r="AH17" s="65">
        <v>0</v>
      </c>
      <c r="AI17" s="65">
        <v>0</v>
      </c>
      <c r="AJ17" s="65">
        <v>0</v>
      </c>
      <c r="AK17" s="65">
        <v>0</v>
      </c>
      <c r="AL17" s="65">
        <v>0</v>
      </c>
      <c r="AM17" s="65">
        <v>0</v>
      </c>
      <c r="AN17" s="66">
        <v>0</v>
      </c>
    </row>
    <row r="18" spans="2:40" x14ac:dyDescent="0.25">
      <c r="B18"/>
      <c r="C18"/>
      <c r="D18"/>
      <c r="E18"/>
      <c r="F18"/>
      <c r="G18"/>
      <c r="H18"/>
      <c r="I18"/>
      <c r="J18"/>
      <c r="L18" s="5">
        <v>2015</v>
      </c>
      <c r="M18" s="65">
        <v>1.2505204162956307E-2</v>
      </c>
      <c r="N18" s="65">
        <v>6.7955841396707406E-3</v>
      </c>
      <c r="O18" s="65">
        <v>3.4371630896654626E-3</v>
      </c>
      <c r="P18" s="65">
        <v>2.3695192441652857E-3</v>
      </c>
      <c r="Q18" s="65">
        <v>2.4565306901909167E-3</v>
      </c>
      <c r="R18" s="65">
        <v>1.6077025682588175E-3</v>
      </c>
      <c r="S18" s="65">
        <v>1.2423016943103882E-3</v>
      </c>
      <c r="T18" s="66">
        <v>3.2081083033288493E-3</v>
      </c>
      <c r="U18" s="20"/>
      <c r="V18" s="5">
        <v>2015</v>
      </c>
      <c r="W18" s="65">
        <v>1.2505204162956307E-2</v>
      </c>
      <c r="X18" s="65">
        <v>6.7955841396707406E-3</v>
      </c>
      <c r="Y18" s="65">
        <v>3.4371630896654626E-3</v>
      </c>
      <c r="Z18" s="65">
        <v>2.3695192441652857E-3</v>
      </c>
      <c r="AA18" s="65">
        <v>2.4565306901909167E-3</v>
      </c>
      <c r="AB18" s="65">
        <v>1.6077025682588175E-3</v>
      </c>
      <c r="AC18" s="65">
        <v>1.2423016943103882E-3</v>
      </c>
      <c r="AD18" s="66">
        <v>3.2081083033288493E-3</v>
      </c>
      <c r="AE18" s="20"/>
      <c r="AF18" s="5">
        <v>2015</v>
      </c>
      <c r="AG18" s="65">
        <v>0</v>
      </c>
      <c r="AH18" s="65">
        <v>0</v>
      </c>
      <c r="AI18" s="65">
        <v>0</v>
      </c>
      <c r="AJ18" s="65">
        <v>0</v>
      </c>
      <c r="AK18" s="65">
        <v>0</v>
      </c>
      <c r="AL18" s="65">
        <v>0</v>
      </c>
      <c r="AM18" s="65">
        <v>0</v>
      </c>
      <c r="AN18" s="66">
        <v>0</v>
      </c>
    </row>
    <row r="19" spans="2:40" x14ac:dyDescent="0.25">
      <c r="B19"/>
      <c r="C19"/>
      <c r="D19"/>
      <c r="E19"/>
      <c r="F19"/>
      <c r="G19"/>
      <c r="H19"/>
      <c r="I19"/>
      <c r="J19"/>
      <c r="L19" s="5">
        <v>2016</v>
      </c>
      <c r="M19" s="65">
        <v>4.613555195592034E-2</v>
      </c>
      <c r="N19" s="65">
        <v>4.7011265682503023E-2</v>
      </c>
      <c r="O19" s="65">
        <v>3.6467057622762367E-2</v>
      </c>
      <c r="P19" s="65">
        <v>3.2006372795763793E-2</v>
      </c>
      <c r="Q19" s="65">
        <v>4.2266122675262308E-2</v>
      </c>
      <c r="R19" s="65">
        <v>2.7017066339186657E-2</v>
      </c>
      <c r="S19" s="65">
        <v>2.6188757053654976E-2</v>
      </c>
      <c r="T19" s="66">
        <v>4.5514836025308369E-2</v>
      </c>
      <c r="U19" s="20"/>
      <c r="V19" s="5">
        <v>2016</v>
      </c>
      <c r="W19" s="65">
        <v>4.613555195592034E-2</v>
      </c>
      <c r="X19" s="65">
        <v>4.7011265682503023E-2</v>
      </c>
      <c r="Y19" s="65">
        <v>3.6467057622762367E-2</v>
      </c>
      <c r="Z19" s="65">
        <v>3.2006372795763793E-2</v>
      </c>
      <c r="AA19" s="65">
        <v>4.2266122675262308E-2</v>
      </c>
      <c r="AB19" s="65">
        <v>2.7017066339186657E-2</v>
      </c>
      <c r="AC19" s="65">
        <v>2.6188757053654976E-2</v>
      </c>
      <c r="AD19" s="66">
        <v>4.5514836025308369E-2</v>
      </c>
      <c r="AE19" s="20"/>
      <c r="AF19" s="5">
        <v>2016</v>
      </c>
      <c r="AG19" s="65">
        <v>0</v>
      </c>
      <c r="AH19" s="65">
        <v>0</v>
      </c>
      <c r="AI19" s="65">
        <v>0</v>
      </c>
      <c r="AJ19" s="65">
        <v>0</v>
      </c>
      <c r="AK19" s="65">
        <v>0</v>
      </c>
      <c r="AL19" s="65">
        <v>0</v>
      </c>
      <c r="AM19" s="65">
        <v>0</v>
      </c>
      <c r="AN19" s="66">
        <v>0</v>
      </c>
    </row>
    <row r="20" spans="2:40" x14ac:dyDescent="0.25">
      <c r="C20" s="20"/>
      <c r="D20" s="20"/>
      <c r="E20" s="20"/>
      <c r="F20" s="20"/>
      <c r="G20" s="20"/>
      <c r="H20" s="20"/>
      <c r="I20" s="20"/>
      <c r="J20" s="20"/>
      <c r="L20" s="5">
        <v>2017</v>
      </c>
      <c r="M20" s="65">
        <v>4.5014190447562941E-2</v>
      </c>
      <c r="N20" s="65">
        <v>4.2612821081390084E-2</v>
      </c>
      <c r="O20" s="65">
        <v>3.8972313812500659E-2</v>
      </c>
      <c r="P20" s="65">
        <v>3.4454636338984157E-2</v>
      </c>
      <c r="Q20" s="65">
        <v>4.5852395063337825E-2</v>
      </c>
      <c r="R20" s="65">
        <v>2.4990412459992228E-2</v>
      </c>
      <c r="S20" s="65">
        <v>2.3989253329488314E-2</v>
      </c>
      <c r="T20" s="66">
        <v>5.5985883907889944E-2</v>
      </c>
      <c r="U20" s="20"/>
      <c r="V20" s="5">
        <v>2017</v>
      </c>
      <c r="W20" s="65">
        <v>4.5014190447562941E-2</v>
      </c>
      <c r="X20" s="65">
        <v>4.2612821081390084E-2</v>
      </c>
      <c r="Y20" s="65">
        <v>3.8972313812500659E-2</v>
      </c>
      <c r="Z20" s="65">
        <v>3.4454636338984157E-2</v>
      </c>
      <c r="AA20" s="65">
        <v>4.5852395063337825E-2</v>
      </c>
      <c r="AB20" s="65">
        <v>2.4990412459992228E-2</v>
      </c>
      <c r="AC20" s="65">
        <v>2.3989253329488314E-2</v>
      </c>
      <c r="AD20" s="66">
        <v>5.5985883907889944E-2</v>
      </c>
      <c r="AE20" s="20"/>
      <c r="AF20" s="5">
        <v>2017</v>
      </c>
      <c r="AG20" s="65">
        <v>0</v>
      </c>
      <c r="AH20" s="65">
        <v>0</v>
      </c>
      <c r="AI20" s="65">
        <v>0</v>
      </c>
      <c r="AJ20" s="65">
        <v>0</v>
      </c>
      <c r="AK20" s="65">
        <v>0</v>
      </c>
      <c r="AL20" s="65">
        <v>0</v>
      </c>
      <c r="AM20" s="65">
        <v>0</v>
      </c>
      <c r="AN20" s="66">
        <v>0</v>
      </c>
    </row>
    <row r="21" spans="2:40" x14ac:dyDescent="0.25">
      <c r="C21" s="20"/>
      <c r="D21" s="20"/>
      <c r="E21" s="20"/>
      <c r="F21" s="20"/>
      <c r="G21" s="20"/>
      <c r="H21" s="20"/>
      <c r="I21" s="20"/>
      <c r="J21" s="20"/>
      <c r="L21" s="5">
        <v>2018</v>
      </c>
      <c r="M21" s="65">
        <v>5.7967728156243181E-2</v>
      </c>
      <c r="N21" s="65">
        <v>8.4618257257374818E-2</v>
      </c>
      <c r="O21" s="65">
        <v>5.7871782163115393E-2</v>
      </c>
      <c r="P21" s="65">
        <v>5.142818653662018E-2</v>
      </c>
      <c r="Q21" s="65">
        <v>6.0628924457520217E-2</v>
      </c>
      <c r="R21" s="65">
        <v>4.4931725078502849E-2</v>
      </c>
      <c r="S21" s="65">
        <v>4.0887554338178367E-2</v>
      </c>
      <c r="T21" s="66">
        <v>6.3650483094072507E-2</v>
      </c>
      <c r="U21" s="20"/>
      <c r="V21" s="5">
        <v>2018</v>
      </c>
      <c r="W21" s="65">
        <v>5.7967728156243181E-2</v>
      </c>
      <c r="X21" s="65">
        <v>8.4618257257374818E-2</v>
      </c>
      <c r="Y21" s="65">
        <v>5.7871782163115393E-2</v>
      </c>
      <c r="Z21" s="65">
        <v>5.142818653662018E-2</v>
      </c>
      <c r="AA21" s="65">
        <v>6.0628924457520217E-2</v>
      </c>
      <c r="AB21" s="65">
        <v>4.4931725078502849E-2</v>
      </c>
      <c r="AC21" s="65">
        <v>4.0887554338178367E-2</v>
      </c>
      <c r="AD21" s="66">
        <v>6.3650483094072507E-2</v>
      </c>
      <c r="AE21" s="20"/>
      <c r="AF21" s="5">
        <v>2018</v>
      </c>
      <c r="AG21" s="65">
        <v>0</v>
      </c>
      <c r="AH21" s="65">
        <v>0</v>
      </c>
      <c r="AI21" s="65">
        <v>0</v>
      </c>
      <c r="AJ21" s="65">
        <v>0</v>
      </c>
      <c r="AK21" s="65">
        <v>0</v>
      </c>
      <c r="AL21" s="65">
        <v>0</v>
      </c>
      <c r="AM21" s="65">
        <v>0</v>
      </c>
      <c r="AN21" s="66">
        <v>0</v>
      </c>
    </row>
    <row r="22" spans="2:40" x14ac:dyDescent="0.25">
      <c r="C22" s="20"/>
      <c r="D22" s="20"/>
      <c r="E22" s="20"/>
      <c r="F22" s="20"/>
      <c r="G22" s="20"/>
      <c r="H22" s="20"/>
      <c r="I22" s="20"/>
      <c r="J22" s="20"/>
      <c r="L22" s="5">
        <v>2019</v>
      </c>
      <c r="M22" s="65">
        <v>5.822932335058506E-2</v>
      </c>
      <c r="N22" s="65">
        <v>7.3984410703135772E-2</v>
      </c>
      <c r="O22" s="65">
        <v>5.9870513534610259E-2</v>
      </c>
      <c r="P22" s="65">
        <v>4.4998488927316282E-2</v>
      </c>
      <c r="Q22" s="65">
        <v>5.9560995241332737E-2</v>
      </c>
      <c r="R22" s="65">
        <v>4.3432961308778495E-2</v>
      </c>
      <c r="S22" s="65">
        <v>4.4544511582417678E-2</v>
      </c>
      <c r="T22" s="66">
        <v>5.4299527326332697E-2</v>
      </c>
      <c r="U22" s="20"/>
      <c r="V22" s="5">
        <v>2019</v>
      </c>
      <c r="W22" s="65">
        <v>5.822932335058506E-2</v>
      </c>
      <c r="X22" s="65">
        <v>7.3984410703135772E-2</v>
      </c>
      <c r="Y22" s="65">
        <v>5.9870513534610259E-2</v>
      </c>
      <c r="Z22" s="65">
        <v>4.4998488927316282E-2</v>
      </c>
      <c r="AA22" s="65">
        <v>5.9560995241332737E-2</v>
      </c>
      <c r="AB22" s="65">
        <v>4.3432961308778495E-2</v>
      </c>
      <c r="AC22" s="65">
        <v>4.4544511582417678E-2</v>
      </c>
      <c r="AD22" s="66">
        <v>5.4299527326332697E-2</v>
      </c>
      <c r="AE22" s="20"/>
      <c r="AF22" s="5">
        <v>2019</v>
      </c>
      <c r="AG22" s="65">
        <v>0</v>
      </c>
      <c r="AH22" s="65">
        <v>0</v>
      </c>
      <c r="AI22" s="65">
        <v>0</v>
      </c>
      <c r="AJ22" s="65">
        <v>0</v>
      </c>
      <c r="AK22" s="65">
        <v>0</v>
      </c>
      <c r="AL22" s="65">
        <v>0</v>
      </c>
      <c r="AM22" s="65">
        <v>0</v>
      </c>
      <c r="AN22" s="66">
        <v>0</v>
      </c>
    </row>
    <row r="23" spans="2:40" x14ac:dyDescent="0.25">
      <c r="C23" s="20"/>
      <c r="D23" s="20"/>
      <c r="E23" s="20"/>
      <c r="F23" s="20"/>
      <c r="G23" s="20"/>
      <c r="H23" s="20"/>
      <c r="I23" s="20"/>
      <c r="J23" s="20"/>
      <c r="L23" s="5">
        <v>2020</v>
      </c>
      <c r="M23" s="65">
        <v>5.2427302184995472E-2</v>
      </c>
      <c r="N23" s="65">
        <v>6.494078793344138E-2</v>
      </c>
      <c r="O23" s="65">
        <v>4.9746391190439443E-2</v>
      </c>
      <c r="P23" s="65">
        <v>4.9032657761764353E-2</v>
      </c>
      <c r="Q23" s="65">
        <v>6.1717572355566075E-2</v>
      </c>
      <c r="R23" s="65">
        <v>2.8731435481064382E-2</v>
      </c>
      <c r="S23" s="65">
        <v>3.5888747492125006E-2</v>
      </c>
      <c r="T23" s="66">
        <v>4.8475715743276249E-2</v>
      </c>
      <c r="U23" s="20"/>
      <c r="V23" s="5">
        <v>2020</v>
      </c>
      <c r="W23" s="65">
        <v>5.2427302184995472E-2</v>
      </c>
      <c r="X23" s="65">
        <v>6.494078793344138E-2</v>
      </c>
      <c r="Y23" s="65">
        <v>4.9746391190439443E-2</v>
      </c>
      <c r="Z23" s="65">
        <v>4.9032657761764353E-2</v>
      </c>
      <c r="AA23" s="65">
        <v>6.1717572355566075E-2</v>
      </c>
      <c r="AB23" s="65">
        <v>2.8731435481064382E-2</v>
      </c>
      <c r="AC23" s="65">
        <v>3.5888747492125006E-2</v>
      </c>
      <c r="AD23" s="66">
        <v>4.8475715743276249E-2</v>
      </c>
      <c r="AE23" s="20"/>
      <c r="AF23" s="5">
        <v>2020</v>
      </c>
      <c r="AG23" s="65">
        <v>0</v>
      </c>
      <c r="AH23" s="65">
        <v>0</v>
      </c>
      <c r="AI23" s="65">
        <v>0</v>
      </c>
      <c r="AJ23" s="65">
        <v>0</v>
      </c>
      <c r="AK23" s="65">
        <v>0</v>
      </c>
      <c r="AL23" s="65">
        <v>0</v>
      </c>
      <c r="AM23" s="65">
        <v>0</v>
      </c>
      <c r="AN23" s="66">
        <v>0</v>
      </c>
    </row>
    <row r="24" spans="2:40" x14ac:dyDescent="0.25">
      <c r="C24" s="20"/>
      <c r="D24" s="20"/>
      <c r="E24" s="20"/>
      <c r="F24" s="20"/>
      <c r="G24" s="20"/>
      <c r="H24" s="20"/>
      <c r="I24" s="20"/>
      <c r="J24" s="20"/>
      <c r="L24" s="5">
        <v>2021</v>
      </c>
      <c r="M24" s="65">
        <v>3.1151148533294259E-2</v>
      </c>
      <c r="N24" s="65">
        <v>5.1229694080252131E-2</v>
      </c>
      <c r="O24" s="65">
        <v>3.1791129587519729E-2</v>
      </c>
      <c r="P24" s="65">
        <v>2.1908695129059241E-2</v>
      </c>
      <c r="Q24" s="65">
        <v>4.8257692807620378E-2</v>
      </c>
      <c r="R24" s="65">
        <v>9.0695180010311738E-3</v>
      </c>
      <c r="S24" s="65">
        <v>5.9499630190498198E-3</v>
      </c>
      <c r="T24" s="66">
        <v>1.5015663751435149E-2</v>
      </c>
      <c r="U24" s="20"/>
      <c r="V24" s="5">
        <v>2021</v>
      </c>
      <c r="W24" s="65">
        <v>3.1151148533294259E-2</v>
      </c>
      <c r="X24" s="65">
        <v>5.1229694080252131E-2</v>
      </c>
      <c r="Y24" s="65">
        <v>3.1791129587519729E-2</v>
      </c>
      <c r="Z24" s="65">
        <v>2.1908695129059241E-2</v>
      </c>
      <c r="AA24" s="65">
        <v>4.8257692807620378E-2</v>
      </c>
      <c r="AB24" s="65">
        <v>9.0695180010311738E-3</v>
      </c>
      <c r="AC24" s="65">
        <v>5.9499630190498198E-3</v>
      </c>
      <c r="AD24" s="66">
        <v>1.5015663751435149E-2</v>
      </c>
      <c r="AE24" s="20"/>
      <c r="AF24" s="5">
        <v>2021</v>
      </c>
      <c r="AG24" s="65">
        <v>0</v>
      </c>
      <c r="AH24" s="65">
        <v>0</v>
      </c>
      <c r="AI24" s="65">
        <v>0</v>
      </c>
      <c r="AJ24" s="65">
        <v>0</v>
      </c>
      <c r="AK24" s="65">
        <v>0</v>
      </c>
      <c r="AL24" s="65">
        <v>0</v>
      </c>
      <c r="AM24" s="65">
        <v>0</v>
      </c>
      <c r="AN24" s="66">
        <v>0</v>
      </c>
    </row>
    <row r="25" spans="2:40" x14ac:dyDescent="0.25">
      <c r="C25" s="20"/>
      <c r="D25" s="20"/>
      <c r="E25" s="20"/>
      <c r="F25" s="20"/>
      <c r="G25" s="20"/>
      <c r="H25" s="20"/>
      <c r="I25" s="20"/>
      <c r="J25" s="20"/>
      <c r="L25" s="5">
        <v>2022</v>
      </c>
      <c r="M25" s="65">
        <v>3.8909794714490076E-3</v>
      </c>
      <c r="N25" s="65">
        <v>1.105791771786091E-2</v>
      </c>
      <c r="O25" s="65">
        <v>-8.3773479734827738E-4</v>
      </c>
      <c r="P25" s="65">
        <v>-5.3263901088330678E-3</v>
      </c>
      <c r="Q25" s="65">
        <v>5.6630266991830602E-3</v>
      </c>
      <c r="R25" s="65">
        <v>-2.2695498040294804E-2</v>
      </c>
      <c r="S25" s="65">
        <v>-2.7561535038631013E-2</v>
      </c>
      <c r="T25" s="66">
        <v>-1.8542455412397407E-2</v>
      </c>
      <c r="U25" s="20"/>
      <c r="V25" s="5">
        <v>2022</v>
      </c>
      <c r="W25" s="65">
        <v>3.8909794714490076E-3</v>
      </c>
      <c r="X25" s="65">
        <v>1.105791771786091E-2</v>
      </c>
      <c r="Y25" s="65">
        <v>-8.3773479734827738E-4</v>
      </c>
      <c r="Z25" s="65">
        <v>-5.3263901088330678E-3</v>
      </c>
      <c r="AA25" s="65">
        <v>5.6630266991830602E-3</v>
      </c>
      <c r="AB25" s="65">
        <v>-2.2695498040294804E-2</v>
      </c>
      <c r="AC25" s="65">
        <v>-2.7561535038631013E-2</v>
      </c>
      <c r="AD25" s="66">
        <v>-1.8542455412397407E-2</v>
      </c>
      <c r="AE25" s="20"/>
      <c r="AF25" s="5">
        <v>2022</v>
      </c>
      <c r="AG25" s="65">
        <v>0</v>
      </c>
      <c r="AH25" s="65">
        <v>0</v>
      </c>
      <c r="AI25" s="65">
        <v>0</v>
      </c>
      <c r="AJ25" s="65">
        <v>0</v>
      </c>
      <c r="AK25" s="65">
        <v>0</v>
      </c>
      <c r="AL25" s="65">
        <v>0</v>
      </c>
      <c r="AM25" s="65">
        <v>0</v>
      </c>
      <c r="AN25" s="66">
        <v>0</v>
      </c>
    </row>
    <row r="26" spans="2:40" x14ac:dyDescent="0.25">
      <c r="C26" s="20"/>
      <c r="D26" s="20"/>
      <c r="E26" s="20"/>
      <c r="F26" s="20"/>
      <c r="G26" s="20"/>
      <c r="H26" s="20"/>
      <c r="I26" s="20"/>
      <c r="J26" s="20"/>
      <c r="L26" s="5">
        <v>2023</v>
      </c>
      <c r="M26" s="65">
        <v>1.2365524217172741E-2</v>
      </c>
      <c r="N26" s="65">
        <v>3.8997597034952758E-2</v>
      </c>
      <c r="O26" s="65">
        <v>1.0429868334401293E-2</v>
      </c>
      <c r="P26" s="65">
        <v>-3.1156285897737668E-3</v>
      </c>
      <c r="Q26" s="65">
        <v>4.9102541020196178E-3</v>
      </c>
      <c r="R26" s="65">
        <v>3.8824592235691124E-3</v>
      </c>
      <c r="S26" s="65">
        <v>1.5631021728665928E-3</v>
      </c>
      <c r="T26" s="66">
        <v>9.2311093627580387E-2</v>
      </c>
      <c r="U26" s="20"/>
      <c r="V26" s="5">
        <v>2023</v>
      </c>
      <c r="W26" s="65">
        <v>1.2496960195987672E-2</v>
      </c>
      <c r="X26" s="65">
        <v>3.8769386811482898E-2</v>
      </c>
      <c r="Y26" s="65">
        <v>9.5034539648692906E-3</v>
      </c>
      <c r="Z26" s="65">
        <v>-8.186268190471524E-3</v>
      </c>
      <c r="AA26" s="65">
        <v>4.0971805444918186E-3</v>
      </c>
      <c r="AB26" s="65">
        <v>-8.8758500965457898E-4</v>
      </c>
      <c r="AC26" s="65">
        <v>-8.3940779593469905E-3</v>
      </c>
      <c r="AD26" s="66">
        <v>9.2053571371044862E-2</v>
      </c>
      <c r="AE26" s="20"/>
      <c r="AF26" s="5">
        <v>2023</v>
      </c>
      <c r="AG26" s="65">
        <v>1.0174587527918E-3</v>
      </c>
      <c r="AH26" s="65">
        <v>3.7043775385203759E-4</v>
      </c>
      <c r="AI26" s="65">
        <v>6.0585227610787662E-4</v>
      </c>
      <c r="AJ26" s="65">
        <v>3.5337402828186093E-3</v>
      </c>
      <c r="AK26" s="65">
        <v>3.7617900101061252E-4</v>
      </c>
      <c r="AL26" s="65">
        <v>3.9984169152431637E-3</v>
      </c>
      <c r="AM26" s="65">
        <v>4.9619325240546353E-4</v>
      </c>
      <c r="AN26" s="66">
        <v>3.910218574201263E-4</v>
      </c>
    </row>
    <row r="27" spans="2:40" x14ac:dyDescent="0.25">
      <c r="L27" s="5">
        <v>2024</v>
      </c>
      <c r="M27" s="65">
        <v>2.8653304791169676E-2</v>
      </c>
      <c r="N27" s="65">
        <v>5.9322787853374859E-2</v>
      </c>
      <c r="O27" s="65">
        <v>3.001248515378041E-2</v>
      </c>
      <c r="P27" s="65">
        <v>-4.811011337666149E-3</v>
      </c>
      <c r="Q27" s="65">
        <v>2.5969320511655569E-2</v>
      </c>
      <c r="R27" s="65">
        <v>-9.7915175559908363E-3</v>
      </c>
      <c r="S27" s="65">
        <v>-7.8376666975680243E-3</v>
      </c>
      <c r="T27" s="66">
        <v>3.8767180920258104E-2</v>
      </c>
      <c r="U27" s="20"/>
      <c r="V27" s="5">
        <v>2024</v>
      </c>
      <c r="W27" s="65">
        <v>2.6583991748535096E-2</v>
      </c>
      <c r="X27" s="65">
        <v>5.8407396468298289E-2</v>
      </c>
      <c r="Y27" s="65">
        <v>2.8885971344669858E-2</v>
      </c>
      <c r="Z27" s="65">
        <v>-6.4768218702511149E-3</v>
      </c>
      <c r="AA27" s="65">
        <v>2.5089483772493537E-2</v>
      </c>
      <c r="AB27" s="65">
        <v>-1.2411745012302799E-2</v>
      </c>
      <c r="AC27" s="65">
        <v>-1.0473497177361124E-2</v>
      </c>
      <c r="AD27" s="66">
        <v>3.801113167033221E-2</v>
      </c>
      <c r="AE27" s="20"/>
      <c r="AF27" s="5">
        <v>2024</v>
      </c>
      <c r="AG27" s="65">
        <v>1.8118829837829864E-3</v>
      </c>
      <c r="AH27" s="65">
        <v>7.497803159903782E-4</v>
      </c>
      <c r="AI27" s="65">
        <v>1.0064259980506751E-3</v>
      </c>
      <c r="AJ27" s="65">
        <v>1.5503526706399651E-3</v>
      </c>
      <c r="AK27" s="65">
        <v>7.1563523223172609E-4</v>
      </c>
      <c r="AL27" s="65">
        <v>3.1075172739092327E-3</v>
      </c>
      <c r="AM27" s="65">
        <v>2.2528015266229939E-3</v>
      </c>
      <c r="AN27" s="66">
        <v>6.1618492532877767E-4</v>
      </c>
    </row>
    <row r="28" spans="2:40" x14ac:dyDescent="0.25">
      <c r="L28" s="5">
        <v>2025</v>
      </c>
      <c r="M28" s="65">
        <v>3.9109748769362351E-2</v>
      </c>
      <c r="N28" s="65">
        <v>5.6624073878222436E-2</v>
      </c>
      <c r="O28" s="65">
        <v>4.2668783168943181E-2</v>
      </c>
      <c r="P28" s="65">
        <v>4.0385917945990224E-2</v>
      </c>
      <c r="Q28" s="65">
        <v>5.1792910985127838E-2</v>
      </c>
      <c r="R28" s="65">
        <v>2.9890058633736949E-3</v>
      </c>
      <c r="S28" s="65">
        <v>2.1269329145615412E-2</v>
      </c>
      <c r="T28" s="66">
        <v>5.6874461011920507E-2</v>
      </c>
      <c r="U28" s="20"/>
      <c r="V28" s="5">
        <v>2025</v>
      </c>
      <c r="W28" s="65">
        <v>3.7809825722760371E-2</v>
      </c>
      <c r="X28" s="65">
        <v>5.6183975365033723E-2</v>
      </c>
      <c r="Y28" s="65">
        <v>4.2136143013053573E-2</v>
      </c>
      <c r="Z28" s="65">
        <v>3.6385332635125778E-2</v>
      </c>
      <c r="AA28" s="65">
        <v>5.1394189961514014E-2</v>
      </c>
      <c r="AB28" s="65">
        <v>2.7630346991176502E-3</v>
      </c>
      <c r="AC28" s="65">
        <v>1.8122672251623451E-2</v>
      </c>
      <c r="AD28" s="66">
        <v>5.6999433983536019E-2</v>
      </c>
      <c r="AE28" s="20"/>
      <c r="AF28" s="5">
        <v>2025</v>
      </c>
      <c r="AG28" s="65">
        <v>1.1692255139563734E-3</v>
      </c>
      <c r="AH28" s="65">
        <v>2.9839945134924051E-4</v>
      </c>
      <c r="AI28" s="65">
        <v>4.3409605510258409E-4</v>
      </c>
      <c r="AJ28" s="65">
        <v>4.0388493458443087E-3</v>
      </c>
      <c r="AK28" s="65">
        <v>2.5147739436803818E-4</v>
      </c>
      <c r="AL28" s="65">
        <v>1.3872377223766996E-4</v>
      </c>
      <c r="AM28" s="65">
        <v>2.71865841648955E-3</v>
      </c>
      <c r="AN28" s="66">
        <v>-1.495326119661522E-4</v>
      </c>
    </row>
    <row r="29" spans="2:40" x14ac:dyDescent="0.25">
      <c r="L29" s="32">
        <v>2026</v>
      </c>
      <c r="M29" s="65">
        <v>1.0118460889607661E-2</v>
      </c>
      <c r="N29" s="65">
        <v>3.1279697963570996E-2</v>
      </c>
      <c r="O29" s="65">
        <v>1.2532268023678572E-2</v>
      </c>
      <c r="P29" s="65">
        <v>-1.1335875129220629E-2</v>
      </c>
      <c r="Q29" s="65">
        <v>9.0758117497029556E-3</v>
      </c>
      <c r="R29" s="65">
        <v>-2.8276754993335929E-2</v>
      </c>
      <c r="S29" s="65">
        <v>-5.7683968756001569E-3</v>
      </c>
      <c r="T29" s="66">
        <v>9.4351597224957562E-3</v>
      </c>
      <c r="V29" s="32">
        <v>2026</v>
      </c>
      <c r="W29" s="65">
        <v>7.3173619019371028E-3</v>
      </c>
      <c r="X29" s="65">
        <v>2.9723578112134996E-2</v>
      </c>
      <c r="Y29" s="65">
        <v>1.1824001817535734E-2</v>
      </c>
      <c r="Z29" s="65">
        <v>-1.2610392837324791E-2</v>
      </c>
      <c r="AA29" s="65">
        <v>8.0766369675739913E-3</v>
      </c>
      <c r="AB29" s="65">
        <v>-2.898531318523867E-2</v>
      </c>
      <c r="AC29" s="65">
        <v>-9.3287985478280877E-3</v>
      </c>
      <c r="AD29" s="66">
        <v>9.1998457819826296E-3</v>
      </c>
      <c r="AF29" s="32">
        <v>2026</v>
      </c>
      <c r="AG29" s="65">
        <v>2.485814504360917E-3</v>
      </c>
      <c r="AH29" s="65">
        <v>1.2435858454347137E-3</v>
      </c>
      <c r="AI29" s="65">
        <v>6.0018175236842275E-4</v>
      </c>
      <c r="AJ29" s="65">
        <v>1.1658560155141107E-3</v>
      </c>
      <c r="AK29" s="65">
        <v>7.6381174479123182E-4</v>
      </c>
      <c r="AL29" s="65">
        <v>1.2733857034556983E-3</v>
      </c>
      <c r="AM29" s="65">
        <v>3.0766003268314357E-3</v>
      </c>
      <c r="AN29" s="66">
        <v>1.5602061900055197E-4</v>
      </c>
    </row>
    <row r="30" spans="2:40" x14ac:dyDescent="0.25">
      <c r="L30" s="33">
        <v>2027</v>
      </c>
      <c r="M30" s="67">
        <v>4.7999455971077687E-2</v>
      </c>
      <c r="N30" s="67">
        <v>5.9233816970238218E-2</v>
      </c>
      <c r="O30" s="67">
        <v>4.5717543898353918E-2</v>
      </c>
      <c r="P30" s="67">
        <v>4.2381435978334103E-2</v>
      </c>
      <c r="Q30" s="67">
        <v>5.2172940708034687E-2</v>
      </c>
      <c r="R30" s="67">
        <v>3.1453345377593145E-2</v>
      </c>
      <c r="S30" s="67">
        <v>5.1705171033628705E-2</v>
      </c>
      <c r="T30" s="68">
        <v>6.3489987678340354E-2</v>
      </c>
      <c r="V30" s="33">
        <v>2027</v>
      </c>
      <c r="W30" s="67">
        <v>4.7999455971077687E-2</v>
      </c>
      <c r="X30" s="67">
        <v>5.9233816970238218E-2</v>
      </c>
      <c r="Y30" s="67">
        <v>4.5717543898353918E-2</v>
      </c>
      <c r="Z30" s="67">
        <v>4.2381435978334103E-2</v>
      </c>
      <c r="AA30" s="67">
        <v>5.2172940708034687E-2</v>
      </c>
      <c r="AB30" s="67">
        <v>3.1453345377593145E-2</v>
      </c>
      <c r="AC30" s="67">
        <v>5.1705171033628705E-2</v>
      </c>
      <c r="AD30" s="68">
        <v>6.3489987678340354E-2</v>
      </c>
      <c r="AF30" s="33">
        <v>2027</v>
      </c>
      <c r="AG30" s="67">
        <v>0</v>
      </c>
      <c r="AH30" s="67">
        <v>0</v>
      </c>
      <c r="AI30" s="67">
        <v>0</v>
      </c>
      <c r="AJ30" s="67">
        <v>0</v>
      </c>
      <c r="AK30" s="67">
        <v>0</v>
      </c>
      <c r="AL30" s="67">
        <v>0</v>
      </c>
      <c r="AM30" s="67">
        <v>0</v>
      </c>
      <c r="AN30" s="68">
        <v>0</v>
      </c>
    </row>
    <row r="31" spans="2:40" x14ac:dyDescent="0.25">
      <c r="L31" s="33">
        <v>2028</v>
      </c>
      <c r="M31" s="67">
        <v>5.1009245175293927E-2</v>
      </c>
      <c r="N31" s="67">
        <v>6.071068444317218E-2</v>
      </c>
      <c r="O31" s="67">
        <v>5.1260315843121518E-2</v>
      </c>
      <c r="P31" s="67">
        <v>4.5717673270544879E-2</v>
      </c>
      <c r="Q31" s="67">
        <v>5.294905076142542E-2</v>
      </c>
      <c r="R31" s="67">
        <v>3.5198213804894296E-2</v>
      </c>
      <c r="S31" s="67">
        <v>5.5208912166580415E-2</v>
      </c>
      <c r="T31" s="68">
        <v>6.6669408673212915E-2</v>
      </c>
      <c r="V31" s="33">
        <v>2028</v>
      </c>
      <c r="W31" s="67">
        <v>5.1009245175293927E-2</v>
      </c>
      <c r="X31" s="67">
        <v>6.071068444317218E-2</v>
      </c>
      <c r="Y31" s="67">
        <v>5.1260315843121518E-2</v>
      </c>
      <c r="Z31" s="67">
        <v>4.5717673270544879E-2</v>
      </c>
      <c r="AA31" s="67">
        <v>5.294905076142542E-2</v>
      </c>
      <c r="AB31" s="67">
        <v>3.5198213804894296E-2</v>
      </c>
      <c r="AC31" s="67">
        <v>5.5208912166580415E-2</v>
      </c>
      <c r="AD31" s="68">
        <v>6.6669408673212915E-2</v>
      </c>
      <c r="AF31" s="33">
        <v>2028</v>
      </c>
      <c r="AG31" s="67">
        <v>0</v>
      </c>
      <c r="AH31" s="67">
        <v>0</v>
      </c>
      <c r="AI31" s="67">
        <v>0</v>
      </c>
      <c r="AJ31" s="67">
        <v>0</v>
      </c>
      <c r="AK31" s="67">
        <v>0</v>
      </c>
      <c r="AL31" s="67">
        <v>0</v>
      </c>
      <c r="AM31" s="67">
        <v>0</v>
      </c>
      <c r="AN31" s="68">
        <v>0</v>
      </c>
    </row>
    <row r="32" spans="2:40" x14ac:dyDescent="0.25">
      <c r="L32" s="33">
        <v>2029</v>
      </c>
      <c r="M32" s="67">
        <v>2.7421885501180965E-2</v>
      </c>
      <c r="N32" s="67">
        <v>3.4315818214700977E-2</v>
      </c>
      <c r="O32" s="67">
        <v>2.6563649682624257E-2</v>
      </c>
      <c r="P32" s="67">
        <v>1.9425777960299984E-2</v>
      </c>
      <c r="Q32" s="67">
        <v>2.662171033316163E-2</v>
      </c>
      <c r="R32" s="67">
        <v>8.9196364485630841E-3</v>
      </c>
      <c r="S32" s="67">
        <v>2.4243368200863591E-2</v>
      </c>
      <c r="T32" s="68">
        <v>4.0425644065126498E-2</v>
      </c>
      <c r="V32" s="33">
        <v>2029</v>
      </c>
      <c r="W32" s="67">
        <v>2.7421885501180965E-2</v>
      </c>
      <c r="X32" s="67">
        <v>3.4315818214700977E-2</v>
      </c>
      <c r="Y32" s="67">
        <v>2.6563649682624257E-2</v>
      </c>
      <c r="Z32" s="67">
        <v>1.9425777960299984E-2</v>
      </c>
      <c r="AA32" s="67">
        <v>2.662171033316163E-2</v>
      </c>
      <c r="AB32" s="67">
        <v>8.9196364485630841E-3</v>
      </c>
      <c r="AC32" s="67">
        <v>2.4243368200863591E-2</v>
      </c>
      <c r="AD32" s="68">
        <v>4.0425644065126498E-2</v>
      </c>
      <c r="AF32" s="33">
        <v>2029</v>
      </c>
      <c r="AG32" s="67">
        <v>0</v>
      </c>
      <c r="AH32" s="67">
        <v>0</v>
      </c>
      <c r="AI32" s="67">
        <v>0</v>
      </c>
      <c r="AJ32" s="67">
        <v>0</v>
      </c>
      <c r="AK32" s="67">
        <v>0</v>
      </c>
      <c r="AL32" s="67">
        <v>0</v>
      </c>
      <c r="AM32" s="67">
        <v>0</v>
      </c>
      <c r="AN32" s="68">
        <v>0</v>
      </c>
    </row>
    <row r="33" spans="12:40" x14ac:dyDescent="0.25">
      <c r="L33" s="32">
        <v>2030</v>
      </c>
      <c r="M33" s="67">
        <v>-6.2085259964800299E-3</v>
      </c>
      <c r="N33" s="67">
        <v>2.0307235796757084E-4</v>
      </c>
      <c r="O33" s="67">
        <v>-8.8391267000124119E-3</v>
      </c>
      <c r="P33" s="67">
        <v>-1.7932116826215094E-2</v>
      </c>
      <c r="Q33" s="67">
        <v>-1.0041234499133522E-2</v>
      </c>
      <c r="R33" s="67">
        <v>-2.4954816795778489E-2</v>
      </c>
      <c r="S33" s="67">
        <v>-2.0240357173897716E-2</v>
      </c>
      <c r="T33" s="68">
        <v>-4.6074201284662664E-4</v>
      </c>
      <c r="V33" s="32">
        <v>2030</v>
      </c>
      <c r="W33" s="67">
        <v>-6.2085259964800299E-3</v>
      </c>
      <c r="X33" s="67">
        <v>2.0307235796757084E-4</v>
      </c>
      <c r="Y33" s="67">
        <v>-8.8391267000124119E-3</v>
      </c>
      <c r="Z33" s="67">
        <v>-1.7932116826215094E-2</v>
      </c>
      <c r="AA33" s="67">
        <v>-1.0041234499133522E-2</v>
      </c>
      <c r="AB33" s="67">
        <v>-2.4954816795778489E-2</v>
      </c>
      <c r="AC33" s="67">
        <v>-2.0240357173897716E-2</v>
      </c>
      <c r="AD33" s="68">
        <v>-4.6074201284662664E-4</v>
      </c>
      <c r="AF33" s="32">
        <v>2030</v>
      </c>
      <c r="AG33" s="67">
        <v>0</v>
      </c>
      <c r="AH33" s="67">
        <v>0</v>
      </c>
      <c r="AI33" s="67">
        <v>0</v>
      </c>
      <c r="AJ33" s="67">
        <v>0</v>
      </c>
      <c r="AK33" s="67">
        <v>0</v>
      </c>
      <c r="AL33" s="67">
        <v>0</v>
      </c>
      <c r="AM33" s="67">
        <v>0</v>
      </c>
      <c r="AN33" s="68">
        <v>0</v>
      </c>
    </row>
    <row r="34" spans="12:40" x14ac:dyDescent="0.25">
      <c r="L34" s="33">
        <v>2031</v>
      </c>
      <c r="M34" s="67">
        <v>-1.2913974960865549E-2</v>
      </c>
      <c r="N34" s="67">
        <v>-6.8050335559540764E-3</v>
      </c>
      <c r="O34" s="67">
        <v>-1.5521558511430222E-2</v>
      </c>
      <c r="P34" s="67">
        <v>-2.5103860497634134E-2</v>
      </c>
      <c r="Q34" s="67">
        <v>-1.7781618895539419E-2</v>
      </c>
      <c r="R34" s="67">
        <v>-2.6632934541820585E-2</v>
      </c>
      <c r="S34" s="67">
        <v>-2.9868474840531678E-2</v>
      </c>
      <c r="T34" s="68">
        <v>-8.6967096297753121E-3</v>
      </c>
      <c r="V34" s="33">
        <v>2031</v>
      </c>
      <c r="W34" s="67">
        <v>-1.2913974960865549E-2</v>
      </c>
      <c r="X34" s="67">
        <v>-6.8050335559540764E-3</v>
      </c>
      <c r="Y34" s="67">
        <v>-1.5521558511430222E-2</v>
      </c>
      <c r="Z34" s="67">
        <v>-2.5103860497634134E-2</v>
      </c>
      <c r="AA34" s="67">
        <v>-1.7781618895539419E-2</v>
      </c>
      <c r="AB34" s="67">
        <v>-2.6632934541820585E-2</v>
      </c>
      <c r="AC34" s="67">
        <v>-2.9868474840531678E-2</v>
      </c>
      <c r="AD34" s="68">
        <v>-8.6967096297753121E-3</v>
      </c>
      <c r="AF34" s="33">
        <v>2031</v>
      </c>
      <c r="AG34" s="67">
        <v>0</v>
      </c>
      <c r="AH34" s="67">
        <v>0</v>
      </c>
      <c r="AI34" s="67">
        <v>0</v>
      </c>
      <c r="AJ34" s="67">
        <v>0</v>
      </c>
      <c r="AK34" s="67">
        <v>0</v>
      </c>
      <c r="AL34" s="67">
        <v>0</v>
      </c>
      <c r="AM34" s="67">
        <v>0</v>
      </c>
      <c r="AN34" s="68">
        <v>0</v>
      </c>
    </row>
    <row r="35" spans="12:40" x14ac:dyDescent="0.25">
      <c r="L35" s="33">
        <v>2032</v>
      </c>
      <c r="M35" s="67">
        <v>-1.0497722898197281E-2</v>
      </c>
      <c r="N35" s="67">
        <v>-4.6020699347700811E-3</v>
      </c>
      <c r="O35" s="67">
        <v>-1.2592443556310839E-2</v>
      </c>
      <c r="P35" s="67">
        <v>-2.3777297852284995E-2</v>
      </c>
      <c r="Q35" s="67">
        <v>-1.562978261207737E-2</v>
      </c>
      <c r="R35" s="67">
        <v>-2.3797085498060477E-2</v>
      </c>
      <c r="S35" s="67">
        <v>-2.6696473438295509E-2</v>
      </c>
      <c r="T35" s="68">
        <v>-6.1989864042589771E-3</v>
      </c>
      <c r="V35" s="33">
        <v>2032</v>
      </c>
      <c r="W35" s="67">
        <v>-1.0497722898197281E-2</v>
      </c>
      <c r="X35" s="67">
        <v>-4.6020699347700811E-3</v>
      </c>
      <c r="Y35" s="67">
        <v>-1.2592443556310839E-2</v>
      </c>
      <c r="Z35" s="67">
        <v>-2.3777297852284995E-2</v>
      </c>
      <c r="AA35" s="67">
        <v>-1.562978261207737E-2</v>
      </c>
      <c r="AB35" s="67">
        <v>-2.3797085498060477E-2</v>
      </c>
      <c r="AC35" s="67">
        <v>-2.6696473438295509E-2</v>
      </c>
      <c r="AD35" s="68">
        <v>-6.1989864042589771E-3</v>
      </c>
      <c r="AF35" s="33">
        <v>2032</v>
      </c>
      <c r="AG35" s="67">
        <v>0</v>
      </c>
      <c r="AH35" s="67">
        <v>0</v>
      </c>
      <c r="AI35" s="67">
        <v>0</v>
      </c>
      <c r="AJ35" s="67">
        <v>0</v>
      </c>
      <c r="AK35" s="67">
        <v>0</v>
      </c>
      <c r="AL35" s="67">
        <v>0</v>
      </c>
      <c r="AM35" s="67">
        <v>0</v>
      </c>
      <c r="AN35" s="68">
        <v>0</v>
      </c>
    </row>
    <row r="36" spans="12:40" x14ac:dyDescent="0.25">
      <c r="L36" s="33">
        <v>2033</v>
      </c>
      <c r="M36" s="67">
        <v>-1.5251192991164175E-2</v>
      </c>
      <c r="N36" s="67">
        <v>-7.9409343342132788E-3</v>
      </c>
      <c r="O36" s="67">
        <v>-1.4837825827971662E-2</v>
      </c>
      <c r="P36" s="67">
        <v>-2.7320747400392809E-2</v>
      </c>
      <c r="Q36" s="67">
        <v>-1.9289863469390101E-2</v>
      </c>
      <c r="R36" s="67">
        <v>-2.5778024921857878E-2</v>
      </c>
      <c r="S36" s="67">
        <v>-2.9139371367401967E-2</v>
      </c>
      <c r="T36" s="68">
        <v>-8.597652991331084E-3</v>
      </c>
      <c r="V36" s="33">
        <v>2033</v>
      </c>
      <c r="W36" s="67">
        <v>-1.5251192991164175E-2</v>
      </c>
      <c r="X36" s="67">
        <v>-7.9409343342132788E-3</v>
      </c>
      <c r="Y36" s="67">
        <v>-1.4837825827971662E-2</v>
      </c>
      <c r="Z36" s="67">
        <v>-2.7320747400392809E-2</v>
      </c>
      <c r="AA36" s="67">
        <v>-1.9289863469390101E-2</v>
      </c>
      <c r="AB36" s="67">
        <v>-2.5778024921857878E-2</v>
      </c>
      <c r="AC36" s="67">
        <v>-2.9139371367401967E-2</v>
      </c>
      <c r="AD36" s="68">
        <v>-8.597652991331084E-3</v>
      </c>
      <c r="AF36" s="33">
        <v>2033</v>
      </c>
      <c r="AG36" s="67">
        <v>0</v>
      </c>
      <c r="AH36" s="67">
        <v>0</v>
      </c>
      <c r="AI36" s="67">
        <v>0</v>
      </c>
      <c r="AJ36" s="67">
        <v>0</v>
      </c>
      <c r="AK36" s="67">
        <v>0</v>
      </c>
      <c r="AL36" s="67">
        <v>0</v>
      </c>
      <c r="AM36" s="67">
        <v>0</v>
      </c>
      <c r="AN36" s="68">
        <v>0</v>
      </c>
    </row>
    <row r="37" spans="12:40" x14ac:dyDescent="0.25">
      <c r="L37" s="32">
        <v>2034</v>
      </c>
      <c r="M37" s="67">
        <v>-9.5528840831815565E-3</v>
      </c>
      <c r="N37" s="67">
        <v>-2.6509281319907485E-3</v>
      </c>
      <c r="O37" s="67">
        <v>-9.0564832791281136E-3</v>
      </c>
      <c r="P37" s="67">
        <v>-2.003591755836065E-2</v>
      </c>
      <c r="Q37" s="67">
        <v>-1.3322085595275479E-2</v>
      </c>
      <c r="R37" s="67">
        <v>-1.7885532015316619E-2</v>
      </c>
      <c r="S37" s="67">
        <v>-2.0421619819118497E-2</v>
      </c>
      <c r="T37" s="68">
        <v>-3.6468742194796233E-3</v>
      </c>
      <c r="V37" s="32">
        <v>2034</v>
      </c>
      <c r="W37" s="67">
        <v>-9.5528840831815565E-3</v>
      </c>
      <c r="X37" s="67">
        <v>-2.6509281319907485E-3</v>
      </c>
      <c r="Y37" s="67">
        <v>-9.0564832791281136E-3</v>
      </c>
      <c r="Z37" s="67">
        <v>-2.003591755836065E-2</v>
      </c>
      <c r="AA37" s="67">
        <v>-1.3322085595275479E-2</v>
      </c>
      <c r="AB37" s="67">
        <v>-1.7885532015316619E-2</v>
      </c>
      <c r="AC37" s="67">
        <v>-2.0421619819118497E-2</v>
      </c>
      <c r="AD37" s="68">
        <v>-3.6468742194796233E-3</v>
      </c>
      <c r="AF37" s="32">
        <v>2034</v>
      </c>
      <c r="AG37" s="67">
        <v>0</v>
      </c>
      <c r="AH37" s="67">
        <v>0</v>
      </c>
      <c r="AI37" s="67">
        <v>0</v>
      </c>
      <c r="AJ37" s="67">
        <v>0</v>
      </c>
      <c r="AK37" s="67">
        <v>0</v>
      </c>
      <c r="AL37" s="67">
        <v>0</v>
      </c>
      <c r="AM37" s="67">
        <v>0</v>
      </c>
      <c r="AN37" s="68">
        <v>0</v>
      </c>
    </row>
    <row r="38" spans="12:40" x14ac:dyDescent="0.25">
      <c r="L38" s="33">
        <v>2035</v>
      </c>
      <c r="M38" s="67">
        <v>-7.8928287678651232E-3</v>
      </c>
      <c r="N38" s="67">
        <v>-1.8021835589469015E-3</v>
      </c>
      <c r="O38" s="67">
        <v>-7.0700665775526028E-3</v>
      </c>
      <c r="P38" s="67">
        <v>-1.6297818477043813E-2</v>
      </c>
      <c r="Q38" s="67">
        <v>-6.9099106539304289E-3</v>
      </c>
      <c r="R38" s="67">
        <v>-1.4122083503681049E-2</v>
      </c>
      <c r="S38" s="67">
        <v>-1.6117665796690606E-2</v>
      </c>
      <c r="T38" s="68">
        <v>-1.5533935647101815E-3</v>
      </c>
      <c r="V38" s="33">
        <v>2035</v>
      </c>
      <c r="W38" s="67">
        <v>-7.8928287678651232E-3</v>
      </c>
      <c r="X38" s="67">
        <v>-1.8021835589469015E-3</v>
      </c>
      <c r="Y38" s="67">
        <v>-7.0700665775526028E-3</v>
      </c>
      <c r="Z38" s="67">
        <v>-1.6297818477043813E-2</v>
      </c>
      <c r="AA38" s="67">
        <v>-6.9099106539304289E-3</v>
      </c>
      <c r="AB38" s="67">
        <v>-1.4122083503681049E-2</v>
      </c>
      <c r="AC38" s="67">
        <v>-1.6117665796690606E-2</v>
      </c>
      <c r="AD38" s="68">
        <v>-1.5533935647101815E-3</v>
      </c>
      <c r="AF38" s="33">
        <v>2035</v>
      </c>
      <c r="AG38" s="67">
        <v>0</v>
      </c>
      <c r="AH38" s="67">
        <v>0</v>
      </c>
      <c r="AI38" s="67">
        <v>0</v>
      </c>
      <c r="AJ38" s="67">
        <v>0</v>
      </c>
      <c r="AK38" s="67">
        <v>0</v>
      </c>
      <c r="AL38" s="67">
        <v>0</v>
      </c>
      <c r="AM38" s="67">
        <v>0</v>
      </c>
      <c r="AN38" s="68">
        <v>0</v>
      </c>
    </row>
    <row r="39" spans="12:40" x14ac:dyDescent="0.25">
      <c r="L39" s="33">
        <v>2036</v>
      </c>
      <c r="M39" s="67">
        <v>-4.7556129941629388E-3</v>
      </c>
      <c r="N39" s="67">
        <v>3.4415567272816361E-4</v>
      </c>
      <c r="O39" s="69">
        <v>-3.8947915941213163E-3</v>
      </c>
      <c r="P39" s="67">
        <v>-1.2050552225104205E-2</v>
      </c>
      <c r="Q39" s="67">
        <v>-3.2743265410504208E-3</v>
      </c>
      <c r="R39" s="67">
        <v>-9.1404812353341747E-3</v>
      </c>
      <c r="S39" s="67">
        <v>-1.118742478318302E-2</v>
      </c>
      <c r="T39" s="68">
        <v>-7.8680421697696623E-4</v>
      </c>
      <c r="V39" s="33">
        <v>2036</v>
      </c>
      <c r="W39" s="67">
        <v>-4.7556129941629388E-3</v>
      </c>
      <c r="X39" s="67">
        <v>3.4415567272816361E-4</v>
      </c>
      <c r="Y39" s="67">
        <v>-3.8947915941213163E-3</v>
      </c>
      <c r="Z39" s="67">
        <v>-1.2050552225104205E-2</v>
      </c>
      <c r="AA39" s="67">
        <v>-3.2743265410504208E-3</v>
      </c>
      <c r="AB39" s="67">
        <v>-9.1404812353341747E-3</v>
      </c>
      <c r="AC39" s="67">
        <v>-1.118742478318302E-2</v>
      </c>
      <c r="AD39" s="68">
        <v>-7.8680421697696623E-4</v>
      </c>
      <c r="AF39" s="33">
        <v>2036</v>
      </c>
      <c r="AG39" s="67">
        <v>0</v>
      </c>
      <c r="AH39" s="67">
        <v>0</v>
      </c>
      <c r="AI39" s="67">
        <v>0</v>
      </c>
      <c r="AJ39" s="67">
        <v>0</v>
      </c>
      <c r="AK39" s="67">
        <v>0</v>
      </c>
      <c r="AL39" s="67">
        <v>0</v>
      </c>
      <c r="AM39" s="67">
        <v>0</v>
      </c>
      <c r="AN39" s="68">
        <v>0</v>
      </c>
    </row>
    <row r="40" spans="12:40" x14ac:dyDescent="0.25">
      <c r="L40" s="33">
        <v>2037</v>
      </c>
      <c r="M40" s="67">
        <v>-4.5850117277062008E-3</v>
      </c>
      <c r="N40" s="70">
        <v>-1.3818500596636252E-3</v>
      </c>
      <c r="O40" s="69">
        <v>-4.5303526637194835E-3</v>
      </c>
      <c r="P40" s="71">
        <v>-1.1515884929092945E-2</v>
      </c>
      <c r="Q40" s="67">
        <v>-3.2451835798628093E-3</v>
      </c>
      <c r="R40" s="67">
        <v>-8.6284088918949786E-3</v>
      </c>
      <c r="S40" s="67">
        <v>-1.0425198709153038E-2</v>
      </c>
      <c r="T40" s="68">
        <v>-1.5450718750825709E-3</v>
      </c>
      <c r="V40" s="33">
        <v>2037</v>
      </c>
      <c r="W40" s="67">
        <v>-4.5850117277062008E-3</v>
      </c>
      <c r="X40" s="67">
        <v>-1.3818500596636252E-3</v>
      </c>
      <c r="Y40" s="67">
        <v>-4.5303526637194835E-3</v>
      </c>
      <c r="Z40" s="67">
        <v>-1.1515884929092945E-2</v>
      </c>
      <c r="AA40" s="67">
        <v>-3.2451835798628093E-3</v>
      </c>
      <c r="AB40" s="67">
        <v>-8.6284088918949786E-3</v>
      </c>
      <c r="AC40" s="67">
        <v>-1.0425198709153038E-2</v>
      </c>
      <c r="AD40" s="68">
        <v>-1.5450718750825709E-3</v>
      </c>
      <c r="AF40" s="33">
        <v>2037</v>
      </c>
      <c r="AG40" s="67">
        <v>0</v>
      </c>
      <c r="AH40" s="67">
        <v>0</v>
      </c>
      <c r="AI40" s="67">
        <v>0</v>
      </c>
      <c r="AJ40" s="67">
        <v>0</v>
      </c>
      <c r="AK40" s="67">
        <v>0</v>
      </c>
      <c r="AL40" s="67">
        <v>0</v>
      </c>
      <c r="AM40" s="67">
        <v>0</v>
      </c>
      <c r="AN40" s="68">
        <v>0</v>
      </c>
    </row>
    <row r="41" spans="12:40" x14ac:dyDescent="0.25">
      <c r="L41" s="32">
        <v>2038</v>
      </c>
      <c r="M41" s="67">
        <v>-5.1173340308764415E-3</v>
      </c>
      <c r="N41" s="70">
        <v>-2.7788186543794557E-3</v>
      </c>
      <c r="O41" s="69">
        <v>-4.7459539701705244E-3</v>
      </c>
      <c r="P41" s="71">
        <v>-1.1449358866661541E-2</v>
      </c>
      <c r="Q41" s="67">
        <v>-3.9184176502784496E-3</v>
      </c>
      <c r="R41" s="67">
        <v>-8.6433173298272603E-3</v>
      </c>
      <c r="S41" s="67">
        <v>-1.0292118266170491E-2</v>
      </c>
      <c r="T41" s="68">
        <v>-4.5938986508170521E-3</v>
      </c>
      <c r="V41" s="32">
        <v>2038</v>
      </c>
      <c r="W41" s="67">
        <v>-5.1173340308764415E-3</v>
      </c>
      <c r="X41" s="67">
        <v>-2.7788186543794557E-3</v>
      </c>
      <c r="Y41" s="67">
        <v>-4.7459539701705244E-3</v>
      </c>
      <c r="Z41" s="67">
        <v>-1.1449358866661541E-2</v>
      </c>
      <c r="AA41" s="67">
        <v>-3.9184176502784496E-3</v>
      </c>
      <c r="AB41" s="67">
        <v>-8.6433173298272603E-3</v>
      </c>
      <c r="AC41" s="67">
        <v>-1.0292118266170491E-2</v>
      </c>
      <c r="AD41" s="68">
        <v>-4.5938986508170521E-3</v>
      </c>
      <c r="AF41" s="32">
        <v>2038</v>
      </c>
      <c r="AG41" s="67">
        <v>0</v>
      </c>
      <c r="AH41" s="67">
        <v>0</v>
      </c>
      <c r="AI41" s="67">
        <v>0</v>
      </c>
      <c r="AJ41" s="67">
        <v>0</v>
      </c>
      <c r="AK41" s="67">
        <v>0</v>
      </c>
      <c r="AL41" s="67">
        <v>0</v>
      </c>
      <c r="AM41" s="67">
        <v>0</v>
      </c>
      <c r="AN41" s="68">
        <v>0</v>
      </c>
    </row>
    <row r="42" spans="12:40" x14ac:dyDescent="0.25">
      <c r="L42" s="33">
        <v>2039</v>
      </c>
      <c r="M42" s="67">
        <v>-3.137676077086482E-3</v>
      </c>
      <c r="N42" s="70">
        <v>-1.6621849269752298E-3</v>
      </c>
      <c r="O42" s="69">
        <v>-2.3439755706835541E-3</v>
      </c>
      <c r="P42" s="71">
        <v>-4.8090285529261978E-3</v>
      </c>
      <c r="Q42" s="67">
        <v>-2.5655739306040815E-3</v>
      </c>
      <c r="R42" s="67">
        <v>-4.5839353373889891E-3</v>
      </c>
      <c r="S42" s="67">
        <v>-5.3919650155183074E-3</v>
      </c>
      <c r="T42" s="68">
        <v>-2.4693869341481101E-3</v>
      </c>
      <c r="V42" s="33">
        <v>2039</v>
      </c>
      <c r="W42" s="67">
        <v>-3.137676077086482E-3</v>
      </c>
      <c r="X42" s="67">
        <v>-1.6621849269752298E-3</v>
      </c>
      <c r="Y42" s="67">
        <v>-2.3439755706835541E-3</v>
      </c>
      <c r="Z42" s="67">
        <v>-4.8090285529261978E-3</v>
      </c>
      <c r="AA42" s="67">
        <v>-2.5655739306040815E-3</v>
      </c>
      <c r="AB42" s="67">
        <v>-4.5839353373889891E-3</v>
      </c>
      <c r="AC42" s="67">
        <v>-5.3919650155183074E-3</v>
      </c>
      <c r="AD42" s="68">
        <v>-2.4693869341481101E-3</v>
      </c>
      <c r="AF42" s="33">
        <v>2039</v>
      </c>
      <c r="AG42" s="67">
        <v>0</v>
      </c>
      <c r="AH42" s="67">
        <v>0</v>
      </c>
      <c r="AI42" s="67">
        <v>0</v>
      </c>
      <c r="AJ42" s="67">
        <v>0</v>
      </c>
      <c r="AK42" s="67">
        <v>0</v>
      </c>
      <c r="AL42" s="67">
        <v>0</v>
      </c>
      <c r="AM42" s="67">
        <v>0</v>
      </c>
      <c r="AN42" s="68">
        <v>0</v>
      </c>
    </row>
    <row r="43" spans="12:40" x14ac:dyDescent="0.25">
      <c r="L43" s="33">
        <v>2040</v>
      </c>
      <c r="M43" s="67">
        <v>-9.4119581872031954E-4</v>
      </c>
      <c r="N43" s="70">
        <v>-1.4371107634403302E-4</v>
      </c>
      <c r="O43" s="69">
        <v>-4.8507947393117146E-4</v>
      </c>
      <c r="P43" s="71">
        <v>-1.2197852516520058E-3</v>
      </c>
      <c r="Q43" s="67">
        <v>-4.2249112068015737E-4</v>
      </c>
      <c r="R43" s="67">
        <v>-1.2515428965174102E-3</v>
      </c>
      <c r="S43" s="67">
        <v>-1.4928158864164764E-3</v>
      </c>
      <c r="T43" s="68">
        <v>-3.2800772896091068E-4</v>
      </c>
      <c r="V43" s="33">
        <v>2040</v>
      </c>
      <c r="W43" s="67">
        <v>-9.4119581872031954E-4</v>
      </c>
      <c r="X43" s="67">
        <v>-1.4371107634403302E-4</v>
      </c>
      <c r="Y43" s="67">
        <v>-4.8507947393117146E-4</v>
      </c>
      <c r="Z43" s="67">
        <v>-1.2197852516520058E-3</v>
      </c>
      <c r="AA43" s="67">
        <v>-4.2249112068015737E-4</v>
      </c>
      <c r="AB43" s="67">
        <v>-1.2515428965174102E-3</v>
      </c>
      <c r="AC43" s="67">
        <v>-1.4928158864164764E-3</v>
      </c>
      <c r="AD43" s="68">
        <v>-3.2800772896091068E-4</v>
      </c>
      <c r="AF43" s="33">
        <v>2040</v>
      </c>
      <c r="AG43" s="67">
        <v>0</v>
      </c>
      <c r="AH43" s="67">
        <v>0</v>
      </c>
      <c r="AI43" s="67">
        <v>0</v>
      </c>
      <c r="AJ43" s="67">
        <v>0</v>
      </c>
      <c r="AK43" s="67">
        <v>0</v>
      </c>
      <c r="AL43" s="67">
        <v>0</v>
      </c>
      <c r="AM43" s="67">
        <v>0</v>
      </c>
      <c r="AN43" s="68">
        <v>0</v>
      </c>
    </row>
    <row r="44" spans="12:40" x14ac:dyDescent="0.25">
      <c r="L44" s="33">
        <v>2041</v>
      </c>
      <c r="M44" s="67">
        <v>-1.579863455620778E-4</v>
      </c>
      <c r="N44" s="70">
        <v>5.0156038424642446E-4</v>
      </c>
      <c r="O44" s="69">
        <v>-1.0205344218816581E-4</v>
      </c>
      <c r="P44" s="71">
        <v>-2.0453800674202771E-4</v>
      </c>
      <c r="Q44" s="67">
        <v>-1.896725319975312E-4</v>
      </c>
      <c r="R44" s="67">
        <v>-2.1108386861623529E-4</v>
      </c>
      <c r="S44" s="67">
        <v>-2.5682137256144433E-4</v>
      </c>
      <c r="T44" s="68">
        <v>-1.6629728629824481E-4</v>
      </c>
      <c r="V44" s="33">
        <v>2041</v>
      </c>
      <c r="W44" s="67">
        <v>-1.579863455620778E-4</v>
      </c>
      <c r="X44" s="67">
        <v>5.0156038424642446E-4</v>
      </c>
      <c r="Y44" s="67">
        <v>-1.0205344218816581E-4</v>
      </c>
      <c r="Z44" s="67">
        <v>-2.0453800674202771E-4</v>
      </c>
      <c r="AA44" s="67">
        <v>-1.896725319975312E-4</v>
      </c>
      <c r="AB44" s="67">
        <v>-2.1108386861623529E-4</v>
      </c>
      <c r="AC44" s="67">
        <v>-2.5682137256144433E-4</v>
      </c>
      <c r="AD44" s="68">
        <v>-1.6629728629824481E-4</v>
      </c>
      <c r="AF44" s="33">
        <v>2041</v>
      </c>
      <c r="AG44" s="67">
        <v>0</v>
      </c>
      <c r="AH44" s="67">
        <v>0</v>
      </c>
      <c r="AI44" s="67">
        <v>0</v>
      </c>
      <c r="AJ44" s="67">
        <v>0</v>
      </c>
      <c r="AK44" s="67">
        <v>0</v>
      </c>
      <c r="AL44" s="67">
        <v>0</v>
      </c>
      <c r="AM44" s="67">
        <v>0</v>
      </c>
      <c r="AN44" s="68">
        <v>0</v>
      </c>
    </row>
    <row r="45" spans="12:40" x14ac:dyDescent="0.25">
      <c r="L45" s="32">
        <v>2042</v>
      </c>
      <c r="M45" s="34">
        <v>0</v>
      </c>
      <c r="N45" s="62">
        <v>0</v>
      </c>
      <c r="O45" s="51">
        <v>0</v>
      </c>
      <c r="P45" s="63">
        <v>0</v>
      </c>
      <c r="Q45" s="34">
        <v>0</v>
      </c>
      <c r="R45" s="34">
        <v>0</v>
      </c>
      <c r="S45" s="34">
        <v>0</v>
      </c>
      <c r="T45" s="35">
        <v>0</v>
      </c>
      <c r="V45" s="32">
        <v>2042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5">
        <v>0</v>
      </c>
      <c r="AF45" s="32">
        <v>2042</v>
      </c>
      <c r="AG45" s="34">
        <v>0</v>
      </c>
      <c r="AH45" s="34">
        <v>0</v>
      </c>
      <c r="AI45" s="34">
        <v>0</v>
      </c>
      <c r="AJ45" s="34">
        <v>0</v>
      </c>
      <c r="AK45" s="34">
        <v>0</v>
      </c>
      <c r="AL45" s="34">
        <v>0</v>
      </c>
      <c r="AM45" s="34">
        <v>0</v>
      </c>
      <c r="AN45" s="35">
        <v>0</v>
      </c>
    </row>
    <row r="46" spans="12:40" x14ac:dyDescent="0.25">
      <c r="L46" s="33">
        <v>2043</v>
      </c>
      <c r="M46" s="34">
        <v>0</v>
      </c>
      <c r="N46" s="62">
        <v>0</v>
      </c>
      <c r="O46" s="51">
        <v>0</v>
      </c>
      <c r="P46" s="63">
        <v>0</v>
      </c>
      <c r="Q46" s="34">
        <v>0</v>
      </c>
      <c r="R46" s="34">
        <v>0</v>
      </c>
      <c r="S46" s="34">
        <v>0</v>
      </c>
      <c r="T46" s="35">
        <v>0</v>
      </c>
      <c r="V46" s="33">
        <v>2043</v>
      </c>
      <c r="W46" s="34">
        <v>0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34">
        <v>0</v>
      </c>
      <c r="AD46" s="35">
        <v>0</v>
      </c>
      <c r="AF46" s="33">
        <v>2043</v>
      </c>
      <c r="AG46" s="34">
        <v>0</v>
      </c>
      <c r="AH46" s="34">
        <v>0</v>
      </c>
      <c r="AI46" s="34">
        <v>0</v>
      </c>
      <c r="AJ46" s="34">
        <v>0</v>
      </c>
      <c r="AK46" s="34">
        <v>0</v>
      </c>
      <c r="AL46" s="34">
        <v>0</v>
      </c>
      <c r="AM46" s="34">
        <v>0</v>
      </c>
      <c r="AN46" s="35">
        <v>0</v>
      </c>
    </row>
    <row r="47" spans="12:40" x14ac:dyDescent="0.25">
      <c r="L47" s="33">
        <v>2044</v>
      </c>
      <c r="M47" s="34">
        <v>0</v>
      </c>
      <c r="N47" s="62">
        <v>0</v>
      </c>
      <c r="O47" s="34">
        <v>0</v>
      </c>
      <c r="P47" s="63">
        <v>0</v>
      </c>
      <c r="Q47" s="34">
        <v>0</v>
      </c>
      <c r="R47" s="34">
        <v>0</v>
      </c>
      <c r="S47" s="34">
        <v>0</v>
      </c>
      <c r="T47" s="35">
        <v>0</v>
      </c>
      <c r="V47" s="33">
        <v>2044</v>
      </c>
      <c r="W47" s="34">
        <v>0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34">
        <v>0</v>
      </c>
      <c r="AD47" s="35">
        <v>0</v>
      </c>
      <c r="AF47" s="33">
        <v>2044</v>
      </c>
      <c r="AG47" s="34">
        <v>0</v>
      </c>
      <c r="AH47" s="34">
        <v>0</v>
      </c>
      <c r="AI47" s="34">
        <v>0</v>
      </c>
      <c r="AJ47" s="34">
        <v>0</v>
      </c>
      <c r="AK47" s="34">
        <v>0</v>
      </c>
      <c r="AL47" s="34">
        <v>0</v>
      </c>
      <c r="AM47" s="34">
        <v>0</v>
      </c>
      <c r="AN47" s="35">
        <v>0</v>
      </c>
    </row>
    <row r="48" spans="12:40" x14ac:dyDescent="0.25">
      <c r="L48" s="33">
        <v>2045</v>
      </c>
      <c r="M48" s="34">
        <v>0</v>
      </c>
      <c r="N48" s="34">
        <v>0</v>
      </c>
      <c r="O48" s="64">
        <v>0</v>
      </c>
      <c r="P48" s="34">
        <v>0</v>
      </c>
      <c r="Q48" s="34">
        <v>0</v>
      </c>
      <c r="R48" s="34">
        <v>0</v>
      </c>
      <c r="S48" s="34">
        <v>0</v>
      </c>
      <c r="T48" s="35">
        <v>0</v>
      </c>
      <c r="V48" s="33">
        <v>2045</v>
      </c>
      <c r="W48" s="34">
        <v>0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34">
        <v>0</v>
      </c>
      <c r="AD48" s="35">
        <v>0</v>
      </c>
      <c r="AF48" s="33">
        <v>2045</v>
      </c>
      <c r="AG48" s="34">
        <v>0</v>
      </c>
      <c r="AH48" s="34">
        <v>0</v>
      </c>
      <c r="AI48" s="34">
        <v>0</v>
      </c>
      <c r="AJ48" s="34">
        <v>0</v>
      </c>
      <c r="AK48" s="34">
        <v>0</v>
      </c>
      <c r="AL48" s="34">
        <v>0</v>
      </c>
      <c r="AM48" s="34">
        <v>0</v>
      </c>
      <c r="AN48" s="35">
        <v>0</v>
      </c>
    </row>
    <row r="49" spans="2:42" x14ac:dyDescent="0.25">
      <c r="L49" s="32">
        <v>2046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5">
        <v>0</v>
      </c>
      <c r="V49" s="32">
        <v>2046</v>
      </c>
      <c r="W49" s="34">
        <v>0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34">
        <v>0</v>
      </c>
      <c r="AD49" s="35">
        <v>0</v>
      </c>
      <c r="AF49" s="32">
        <v>2046</v>
      </c>
      <c r="AG49" s="34">
        <v>0</v>
      </c>
      <c r="AH49" s="34">
        <v>0</v>
      </c>
      <c r="AI49" s="34">
        <v>0</v>
      </c>
      <c r="AJ49" s="34">
        <v>0</v>
      </c>
      <c r="AK49" s="34">
        <v>0</v>
      </c>
      <c r="AL49" s="34">
        <v>0</v>
      </c>
      <c r="AM49" s="34">
        <v>0</v>
      </c>
      <c r="AN49" s="35">
        <v>0</v>
      </c>
    </row>
    <row r="50" spans="2:42" x14ac:dyDescent="0.25">
      <c r="L50" s="33">
        <v>2047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5">
        <v>0</v>
      </c>
      <c r="V50" s="33">
        <v>2047</v>
      </c>
      <c r="W50" s="34">
        <v>0</v>
      </c>
      <c r="X50" s="34">
        <v>0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5">
        <v>0</v>
      </c>
      <c r="AF50" s="33">
        <v>2047</v>
      </c>
      <c r="AG50" s="34">
        <v>0</v>
      </c>
      <c r="AH50" s="34">
        <v>0</v>
      </c>
      <c r="AI50" s="34">
        <v>0</v>
      </c>
      <c r="AJ50" s="34">
        <v>0</v>
      </c>
      <c r="AK50" s="34">
        <v>0</v>
      </c>
      <c r="AL50" s="34">
        <v>0</v>
      </c>
      <c r="AM50" s="34">
        <v>0</v>
      </c>
      <c r="AN50" s="35">
        <v>0</v>
      </c>
    </row>
    <row r="51" spans="2:42" x14ac:dyDescent="0.25">
      <c r="L51" s="33">
        <v>2048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5">
        <v>0</v>
      </c>
      <c r="V51" s="33">
        <v>2048</v>
      </c>
      <c r="W51" s="34">
        <v>0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34">
        <v>0</v>
      </c>
      <c r="AD51" s="35">
        <v>0</v>
      </c>
      <c r="AF51" s="33">
        <v>2048</v>
      </c>
      <c r="AG51" s="34">
        <v>0</v>
      </c>
      <c r="AH51" s="34">
        <v>0</v>
      </c>
      <c r="AI51" s="34">
        <v>0</v>
      </c>
      <c r="AJ51" s="34">
        <v>0</v>
      </c>
      <c r="AK51" s="34">
        <v>0</v>
      </c>
      <c r="AL51" s="34">
        <v>0</v>
      </c>
      <c r="AM51" s="34">
        <v>0</v>
      </c>
      <c r="AN51" s="35">
        <v>0</v>
      </c>
    </row>
    <row r="52" spans="2:42" x14ac:dyDescent="0.25">
      <c r="L52" s="33">
        <v>2049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5">
        <v>0</v>
      </c>
      <c r="V52" s="33">
        <v>2049</v>
      </c>
      <c r="W52" s="34">
        <v>0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34">
        <v>0</v>
      </c>
      <c r="AD52" s="35">
        <v>0</v>
      </c>
      <c r="AF52" s="33">
        <v>2049</v>
      </c>
      <c r="AG52" s="34">
        <v>0</v>
      </c>
      <c r="AH52" s="34">
        <v>0</v>
      </c>
      <c r="AI52" s="34">
        <v>0</v>
      </c>
      <c r="AJ52" s="34">
        <v>0</v>
      </c>
      <c r="AK52" s="34">
        <v>0</v>
      </c>
      <c r="AL52" s="34">
        <v>0</v>
      </c>
      <c r="AM52" s="34">
        <v>0</v>
      </c>
      <c r="AN52" s="35">
        <v>0</v>
      </c>
    </row>
    <row r="53" spans="2:42" x14ac:dyDescent="0.25">
      <c r="L53" s="33">
        <v>2050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5">
        <v>0</v>
      </c>
      <c r="V53" s="33">
        <v>2050</v>
      </c>
      <c r="W53" s="34">
        <v>0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34">
        <v>0</v>
      </c>
      <c r="AD53" s="35">
        <v>0</v>
      </c>
      <c r="AF53" s="33">
        <v>2050</v>
      </c>
      <c r="AG53" s="34">
        <v>0</v>
      </c>
      <c r="AH53" s="34">
        <v>0</v>
      </c>
      <c r="AI53" s="34">
        <v>0</v>
      </c>
      <c r="AJ53" s="34">
        <v>0</v>
      </c>
      <c r="AK53" s="34">
        <v>0</v>
      </c>
      <c r="AL53" s="34">
        <v>0</v>
      </c>
      <c r="AM53" s="34">
        <v>0</v>
      </c>
      <c r="AN53" s="35">
        <v>0</v>
      </c>
    </row>
    <row r="54" spans="2:42" x14ac:dyDescent="0.25">
      <c r="L54" s="33">
        <v>2051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5">
        <v>0</v>
      </c>
      <c r="V54" s="33">
        <v>2051</v>
      </c>
      <c r="W54" s="34">
        <v>0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34">
        <v>0</v>
      </c>
      <c r="AD54" s="35">
        <v>0</v>
      </c>
      <c r="AF54" s="33">
        <v>2051</v>
      </c>
      <c r="AG54" s="34">
        <v>0</v>
      </c>
      <c r="AH54" s="34">
        <v>0</v>
      </c>
      <c r="AI54" s="34">
        <v>0</v>
      </c>
      <c r="AJ54" s="34">
        <v>0</v>
      </c>
      <c r="AK54" s="34">
        <v>0</v>
      </c>
      <c r="AL54" s="34">
        <v>0</v>
      </c>
      <c r="AM54" s="34">
        <v>0</v>
      </c>
      <c r="AN54" s="35">
        <v>0</v>
      </c>
    </row>
    <row r="55" spans="2:42" x14ac:dyDescent="0.25">
      <c r="L55" s="33">
        <v>2052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5">
        <v>0</v>
      </c>
      <c r="V55" s="33">
        <v>2052</v>
      </c>
      <c r="W55" s="34">
        <v>0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34">
        <v>0</v>
      </c>
      <c r="AD55" s="35">
        <v>0</v>
      </c>
      <c r="AF55" s="33">
        <v>2052</v>
      </c>
      <c r="AG55" s="34">
        <v>0</v>
      </c>
      <c r="AH55" s="34">
        <v>0</v>
      </c>
      <c r="AI55" s="34">
        <v>0</v>
      </c>
      <c r="AJ55" s="34">
        <v>0</v>
      </c>
      <c r="AK55" s="34">
        <v>0</v>
      </c>
      <c r="AL55" s="34">
        <v>0</v>
      </c>
      <c r="AM55" s="34">
        <v>0</v>
      </c>
      <c r="AN55" s="35">
        <v>0</v>
      </c>
    </row>
    <row r="56" spans="2:42" x14ac:dyDescent="0.25">
      <c r="L56" s="33">
        <v>2053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5">
        <v>0</v>
      </c>
      <c r="V56" s="33">
        <v>2053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5">
        <v>0</v>
      </c>
      <c r="AF56" s="33">
        <v>2053</v>
      </c>
      <c r="AG56" s="34">
        <v>0</v>
      </c>
      <c r="AH56" s="34">
        <v>0</v>
      </c>
      <c r="AI56" s="34">
        <v>0</v>
      </c>
      <c r="AJ56" s="34">
        <v>0</v>
      </c>
      <c r="AK56" s="34">
        <v>0</v>
      </c>
      <c r="AL56" s="34">
        <v>0</v>
      </c>
      <c r="AM56" s="34">
        <v>0</v>
      </c>
      <c r="AN56" s="35">
        <v>0</v>
      </c>
    </row>
    <row r="57" spans="2:42" x14ac:dyDescent="0.25">
      <c r="B57" s="36"/>
      <c r="C57" s="36"/>
      <c r="D57" s="36"/>
      <c r="E57" s="36"/>
      <c r="F57" s="36"/>
      <c r="G57" s="36"/>
      <c r="H57" s="36"/>
      <c r="I57" s="36"/>
      <c r="L57" s="33">
        <v>2054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5">
        <v>0</v>
      </c>
      <c r="U57" s="37"/>
      <c r="V57" s="33">
        <v>2054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5">
        <v>0</v>
      </c>
      <c r="AE57" s="36"/>
      <c r="AF57" s="33">
        <v>2054</v>
      </c>
      <c r="AG57" s="34">
        <v>0</v>
      </c>
      <c r="AH57" s="34">
        <v>0</v>
      </c>
      <c r="AI57" s="34">
        <v>0</v>
      </c>
      <c r="AJ57" s="34">
        <v>0</v>
      </c>
      <c r="AK57" s="34">
        <v>0</v>
      </c>
      <c r="AL57" s="34">
        <v>0</v>
      </c>
      <c r="AM57" s="34">
        <v>0</v>
      </c>
      <c r="AN57" s="35">
        <v>0</v>
      </c>
      <c r="AO57" s="36"/>
      <c r="AP57" s="36"/>
    </row>
    <row r="58" spans="2:42" x14ac:dyDescent="0.25">
      <c r="B58" s="36"/>
      <c r="C58" s="36"/>
      <c r="D58" s="36"/>
      <c r="E58" s="36"/>
      <c r="F58" s="36"/>
      <c r="G58" s="36"/>
      <c r="H58" s="36"/>
      <c r="I58" s="36"/>
      <c r="L58" s="33">
        <v>2055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5">
        <v>0</v>
      </c>
      <c r="U58" s="37"/>
      <c r="V58" s="33">
        <v>2055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5">
        <v>0</v>
      </c>
      <c r="AE58" s="36"/>
      <c r="AF58" s="33">
        <v>2055</v>
      </c>
      <c r="AG58" s="34">
        <v>0</v>
      </c>
      <c r="AH58" s="34">
        <v>0</v>
      </c>
      <c r="AI58" s="34">
        <v>0</v>
      </c>
      <c r="AJ58" s="34">
        <v>0</v>
      </c>
      <c r="AK58" s="34">
        <v>0</v>
      </c>
      <c r="AL58" s="34">
        <v>0</v>
      </c>
      <c r="AM58" s="34">
        <v>0</v>
      </c>
      <c r="AN58" s="35">
        <v>0</v>
      </c>
      <c r="AO58" s="36"/>
      <c r="AP58" s="36"/>
    </row>
    <row r="59" spans="2:42" x14ac:dyDescent="0.25">
      <c r="L59" s="38" t="str">
        <f>"Average ("&amp;$C$7&amp;" - "&amp;$C$8&amp;")"</f>
        <v>Average (2011 - 2041)</v>
      </c>
      <c r="M59" s="39">
        <f>AVERAGEIFS(M14:M58,$L$14:$L$58,"&gt;="&amp;$C$7,$L$14:$L$58,"&lt;="&amp;$C$8)</f>
        <v>2.0214558039049303E-2</v>
      </c>
      <c r="N59" s="39">
        <f t="shared" ref="N59:T59" si="15">AVERAGEIFS(N14:N58,$L$14:$L$58,"&gt;="&amp;$C$7,$L$14:$L$58,"&lt;="&amp;$C$8)</f>
        <v>3.2333880983369041E-2</v>
      </c>
      <c r="O59" s="39">
        <f t="shared" si="15"/>
        <v>1.8504603202412331E-2</v>
      </c>
      <c r="P59" s="39">
        <f t="shared" si="15"/>
        <v>1.1509919378290547E-2</v>
      </c>
      <c r="Q59" s="39">
        <f t="shared" si="15"/>
        <v>1.8886367485481798E-2</v>
      </c>
      <c r="R59" s="39">
        <f t="shared" si="15"/>
        <v>4.5269090361847904E-3</v>
      </c>
      <c r="S59" s="39">
        <f t="shared" si="15"/>
        <v>6.870269410459361E-3</v>
      </c>
      <c r="T59" s="39">
        <f t="shared" si="15"/>
        <v>2.4901193402209844E-2</v>
      </c>
      <c r="V59" s="38" t="str">
        <f>"Average ("&amp;$C$7&amp;" - "&amp;$C$8&amp;")"</f>
        <v>Average (2011 - 2041)</v>
      </c>
      <c r="W59" s="39">
        <f t="shared" ref="W59:AD59" si="16">AVERAGEIFS(W14:W58,$V$14:$V$58,"&gt;="&amp;$C$7,$V$14:$V$58,"&lt;="&amp;$C$8)</f>
        <v>2.0019754842336653E-2</v>
      </c>
      <c r="X59" s="39">
        <f t="shared" si="16"/>
        <v>3.2232596468105452E-2</v>
      </c>
      <c r="Y59" s="39">
        <f t="shared" si="16"/>
        <v>1.8398350475293784E-2</v>
      </c>
      <c r="Z59" s="39">
        <f t="shared" si="16"/>
        <v>1.112244992176631E-2</v>
      </c>
      <c r="AA59" s="39">
        <f t="shared" si="16"/>
        <v>1.8786664062822683E-2</v>
      </c>
      <c r="AB59" s="39">
        <f t="shared" si="16"/>
        <v>4.2583670669688401E-3</v>
      </c>
      <c r="AC59" s="39">
        <f t="shared" si="16"/>
        <v>6.2476865337423746E-3</v>
      </c>
      <c r="AD59" s="39">
        <f t="shared" si="16"/>
        <v>2.486493816106923E-2</v>
      </c>
      <c r="AF59" s="38" t="str">
        <f>"Average ("&amp;$C$7&amp;" - "&amp;$C$8&amp;")"</f>
        <v>Average (2011 - 2041)</v>
      </c>
      <c r="AG59" s="39">
        <f t="shared" ref="AG59:AN59" si="17">AVERAGEIFS(AG14:AG58,$AF$14:$AF$58,"&gt;="&amp;$C$7,$AF$14:$AF$58,"&lt;="&amp;$C$8)</f>
        <v>2.0917360499651862E-4</v>
      </c>
      <c r="AH59" s="39">
        <f t="shared" si="17"/>
        <v>8.5877527955689357E-5</v>
      </c>
      <c r="AI59" s="39">
        <f t="shared" si="17"/>
        <v>8.537277682675995E-5</v>
      </c>
      <c r="AJ59" s="39">
        <f t="shared" si="17"/>
        <v>3.3189671983280624E-4</v>
      </c>
      <c r="AK59" s="39">
        <f t="shared" si="17"/>
        <v>6.7971076529084153E-5</v>
      </c>
      <c r="AL59" s="39">
        <f t="shared" si="17"/>
        <v>2.7477560209179889E-4</v>
      </c>
      <c r="AM59" s="39">
        <f t="shared" si="17"/>
        <v>2.7562108136611104E-4</v>
      </c>
      <c r="AN59" s="39">
        <f t="shared" si="17"/>
        <v>3.2699831928493671E-5</v>
      </c>
    </row>
    <row r="60" spans="2:42" x14ac:dyDescent="0.25">
      <c r="M60" s="40"/>
      <c r="N60" s="40"/>
    </row>
    <row r="61" spans="2:42" ht="15.75" outlineLevel="1" thickBot="1" x14ac:dyDescent="0.3"/>
    <row r="62" spans="2:42" s="4" customFormat="1" ht="20.100000000000001" customHeight="1" outlineLevel="1" x14ac:dyDescent="0.25">
      <c r="B62" s="79" t="s">
        <v>17</v>
      </c>
      <c r="C62" s="80"/>
      <c r="D62" s="80"/>
      <c r="E62" s="80"/>
      <c r="F62" s="80"/>
      <c r="G62" s="80"/>
      <c r="H62" s="80"/>
      <c r="I62" s="80"/>
      <c r="J62" s="81"/>
      <c r="L62" s="85" t="s">
        <v>17</v>
      </c>
      <c r="M62" s="86"/>
      <c r="N62" s="86"/>
      <c r="O62" s="86"/>
      <c r="P62" s="86"/>
      <c r="Q62" s="86"/>
      <c r="R62" s="86"/>
      <c r="S62" s="86"/>
      <c r="T62" s="87"/>
      <c r="V62" s="85" t="s">
        <v>17</v>
      </c>
      <c r="W62" s="86"/>
      <c r="X62" s="86"/>
      <c r="Y62" s="86"/>
      <c r="Z62" s="86"/>
      <c r="AA62" s="86"/>
      <c r="AB62" s="86"/>
      <c r="AC62" s="86"/>
      <c r="AD62" s="87"/>
      <c r="AF62" s="85" t="s">
        <v>17</v>
      </c>
      <c r="AG62" s="86"/>
      <c r="AH62" s="86"/>
      <c r="AI62" s="86"/>
      <c r="AJ62" s="86"/>
      <c r="AK62" s="86"/>
      <c r="AL62" s="86"/>
      <c r="AM62" s="86"/>
      <c r="AN62" s="87"/>
    </row>
    <row r="63" spans="2:42" ht="27" outlineLevel="1" x14ac:dyDescent="0.25">
      <c r="B63" s="16"/>
      <c r="C63" s="17" t="s">
        <v>2</v>
      </c>
      <c r="D63" s="17" t="s">
        <v>3</v>
      </c>
      <c r="E63" s="17" t="s">
        <v>4</v>
      </c>
      <c r="F63" s="17" t="s">
        <v>5</v>
      </c>
      <c r="G63" s="17" t="s">
        <v>6</v>
      </c>
      <c r="H63" s="17" t="s">
        <v>7</v>
      </c>
      <c r="I63" s="17" t="s">
        <v>8</v>
      </c>
      <c r="J63" s="18" t="s">
        <v>9</v>
      </c>
      <c r="L63" s="5"/>
      <c r="M63" s="6" t="s">
        <v>2</v>
      </c>
      <c r="N63" s="6" t="s">
        <v>3</v>
      </c>
      <c r="O63" s="6" t="s">
        <v>4</v>
      </c>
      <c r="P63" s="6" t="s">
        <v>5</v>
      </c>
      <c r="Q63" s="6" t="s">
        <v>6</v>
      </c>
      <c r="R63" s="6" t="s">
        <v>7</v>
      </c>
      <c r="S63" s="6" t="s">
        <v>8</v>
      </c>
      <c r="T63" s="7" t="s">
        <v>9</v>
      </c>
      <c r="U63" s="20"/>
      <c r="V63" s="21"/>
      <c r="W63" s="6" t="s">
        <v>2</v>
      </c>
      <c r="X63" s="6" t="s">
        <v>3</v>
      </c>
      <c r="Y63" s="6" t="s">
        <v>4</v>
      </c>
      <c r="Z63" s="6" t="s">
        <v>5</v>
      </c>
      <c r="AA63" s="6" t="s">
        <v>6</v>
      </c>
      <c r="AB63" s="6" t="s">
        <v>7</v>
      </c>
      <c r="AC63" s="6" t="s">
        <v>8</v>
      </c>
      <c r="AD63" s="7" t="s">
        <v>9</v>
      </c>
      <c r="AE63" s="20"/>
      <c r="AF63" s="21"/>
      <c r="AG63" s="6" t="s">
        <v>2</v>
      </c>
      <c r="AH63" s="6" t="s">
        <v>3</v>
      </c>
      <c r="AI63" s="6" t="s">
        <v>4</v>
      </c>
      <c r="AJ63" s="6" t="s">
        <v>5</v>
      </c>
      <c r="AK63" s="6" t="s">
        <v>6</v>
      </c>
      <c r="AL63" s="6" t="s">
        <v>7</v>
      </c>
      <c r="AM63" s="6" t="s">
        <v>8</v>
      </c>
      <c r="AN63" s="7" t="s">
        <v>9</v>
      </c>
    </row>
    <row r="64" spans="2:42" outlineLevel="1" x14ac:dyDescent="0.25">
      <c r="B64" s="16" t="s">
        <v>23</v>
      </c>
      <c r="C64" s="23">
        <f t="shared" ref="C64:J64" si="18">M109</f>
        <v>-4.2011307683312273E-2</v>
      </c>
      <c r="D64" s="23">
        <f t="shared" si="18"/>
        <v>-7.7634639805346878E-2</v>
      </c>
      <c r="E64" s="23">
        <f t="shared" si="18"/>
        <v>-8.1857219946068691E-2</v>
      </c>
      <c r="F64" s="23">
        <f t="shared" si="18"/>
        <v>-7.3678980497846755E-2</v>
      </c>
      <c r="G64" s="23">
        <f t="shared" si="18"/>
        <v>-7.8676659186144179E-2</v>
      </c>
      <c r="H64" s="23">
        <f t="shared" si="18"/>
        <v>-4.0018195284666741E-2</v>
      </c>
      <c r="I64" s="23">
        <f t="shared" si="18"/>
        <v>-4.6177522766226303E-2</v>
      </c>
      <c r="J64" s="24">
        <f t="shared" si="18"/>
        <v>-2.7767175878709315E-2</v>
      </c>
      <c r="L64" s="33">
        <v>2011</v>
      </c>
      <c r="M64" s="65">
        <v>1.6136420312478972E-2</v>
      </c>
      <c r="N64" s="67">
        <v>2.2355441554996469E-2</v>
      </c>
      <c r="O64" s="67">
        <v>1.314870558624337E-3</v>
      </c>
      <c r="P64" s="67">
        <v>1.9975394902995713E-3</v>
      </c>
      <c r="Q64" s="67">
        <v>8.1458291073455147E-3</v>
      </c>
      <c r="R64" s="67">
        <v>-2.3130415791504655E-3</v>
      </c>
      <c r="S64" s="67">
        <v>-2.8344169141925057E-4</v>
      </c>
      <c r="T64" s="68">
        <v>5.3516460783871178E-3</v>
      </c>
      <c r="V64" s="33">
        <v>2011</v>
      </c>
      <c r="W64" s="65">
        <v>1.6136420312478972E-2</v>
      </c>
      <c r="X64" s="67">
        <v>2.2355441554996469E-2</v>
      </c>
      <c r="Y64" s="67">
        <v>1.314870558624337E-3</v>
      </c>
      <c r="Z64" s="67">
        <v>1.9975394902995713E-3</v>
      </c>
      <c r="AA64" s="67">
        <v>8.1458291073455147E-3</v>
      </c>
      <c r="AB64" s="67">
        <v>-2.3130415791504655E-3</v>
      </c>
      <c r="AC64" s="67">
        <v>-2.8344169141925057E-4</v>
      </c>
      <c r="AD64" s="68">
        <v>5.3516460783871178E-3</v>
      </c>
      <c r="AF64" s="33">
        <v>2011</v>
      </c>
      <c r="AG64" s="65">
        <v>0</v>
      </c>
      <c r="AH64" s="67">
        <v>0</v>
      </c>
      <c r="AI64" s="67">
        <v>0</v>
      </c>
      <c r="AJ64" s="67">
        <v>0</v>
      </c>
      <c r="AK64" s="67">
        <v>0</v>
      </c>
      <c r="AL64" s="67">
        <v>0</v>
      </c>
      <c r="AM64" s="67">
        <v>0</v>
      </c>
      <c r="AN64" s="68">
        <v>0</v>
      </c>
    </row>
    <row r="65" spans="2:40" outlineLevel="1" x14ac:dyDescent="0.25">
      <c r="B65" s="16" t="s">
        <v>21</v>
      </c>
      <c r="C65" s="25">
        <f t="shared" ref="C65:J65" si="19">W109</f>
        <v>-4.2142695216635689E-2</v>
      </c>
      <c r="D65" s="25">
        <f t="shared" si="19"/>
        <v>-7.7697839516276831E-2</v>
      </c>
      <c r="E65" s="25">
        <f t="shared" si="19"/>
        <v>-8.1863575981841227E-2</v>
      </c>
      <c r="F65" s="25">
        <f t="shared" si="19"/>
        <v>-7.3490096740587416E-2</v>
      </c>
      <c r="G65" s="25">
        <f t="shared" si="19"/>
        <v>-7.8752549021264148E-2</v>
      </c>
      <c r="H65" s="25">
        <f t="shared" si="19"/>
        <v>-3.9754057222119513E-2</v>
      </c>
      <c r="I65" s="25">
        <f t="shared" si="19"/>
        <v>-4.6614803607718303E-2</v>
      </c>
      <c r="J65" s="26">
        <f t="shared" si="19"/>
        <v>-2.7801505229731426E-2</v>
      </c>
      <c r="L65" s="32">
        <v>2012</v>
      </c>
      <c r="M65" s="65">
        <v>1.9779846492006703E-2</v>
      </c>
      <c r="N65" s="67">
        <v>3.2466822093916825E-2</v>
      </c>
      <c r="O65" s="67">
        <v>3.5749335055590414E-3</v>
      </c>
      <c r="P65" s="67">
        <v>3.9011805459420401E-2</v>
      </c>
      <c r="Q65" s="67">
        <v>1.7930984265761118E-2</v>
      </c>
      <c r="R65" s="67">
        <v>1.6442823338367107E-2</v>
      </c>
      <c r="S65" s="67">
        <v>2.4987666057048719E-2</v>
      </c>
      <c r="T65" s="68">
        <v>2.4485457009252753E-2</v>
      </c>
      <c r="V65" s="32">
        <v>2012</v>
      </c>
      <c r="W65" s="65">
        <v>1.9779846492006703E-2</v>
      </c>
      <c r="X65" s="67">
        <v>3.2466822093916825E-2</v>
      </c>
      <c r="Y65" s="67">
        <v>3.5749335055590414E-3</v>
      </c>
      <c r="Z65" s="67">
        <v>3.9011805459420401E-2</v>
      </c>
      <c r="AA65" s="67">
        <v>1.7930984265761118E-2</v>
      </c>
      <c r="AB65" s="67">
        <v>1.6442823338367107E-2</v>
      </c>
      <c r="AC65" s="67">
        <v>2.4987666057048719E-2</v>
      </c>
      <c r="AD65" s="68">
        <v>2.4485457009252753E-2</v>
      </c>
      <c r="AF65" s="32">
        <v>2012</v>
      </c>
      <c r="AG65" s="65">
        <v>0</v>
      </c>
      <c r="AH65" s="67">
        <v>0</v>
      </c>
      <c r="AI65" s="67">
        <v>0</v>
      </c>
      <c r="AJ65" s="67">
        <v>0</v>
      </c>
      <c r="AK65" s="67">
        <v>0</v>
      </c>
      <c r="AL65" s="67">
        <v>0</v>
      </c>
      <c r="AM65" s="67">
        <v>0</v>
      </c>
      <c r="AN65" s="68">
        <v>0</v>
      </c>
    </row>
    <row r="66" spans="2:40" ht="15.75" outlineLevel="1" thickBot="1" x14ac:dyDescent="0.3">
      <c r="B66" s="27" t="s">
        <v>22</v>
      </c>
      <c r="C66" s="28">
        <f t="shared" ref="C66:J66" si="20">AG109</f>
        <v>1.6000379545136781E-4</v>
      </c>
      <c r="D66" s="28">
        <f t="shared" si="20"/>
        <v>6.4790089063277418E-5</v>
      </c>
      <c r="E66" s="28">
        <f t="shared" si="20"/>
        <v>2.0725121883185558E-6</v>
      </c>
      <c r="F66" s="28">
        <f t="shared" si="20"/>
        <v>-1.8601092077637798E-4</v>
      </c>
      <c r="G66" s="28">
        <f t="shared" si="20"/>
        <v>6.1573212743173692E-5</v>
      </c>
      <c r="H66" s="28">
        <f t="shared" si="20"/>
        <v>-2.3484149918547251E-4</v>
      </c>
      <c r="I66" s="28">
        <f t="shared" si="20"/>
        <v>1.5893647035577246E-4</v>
      </c>
      <c r="J66" s="29">
        <f t="shared" si="20"/>
        <v>3.2699831928504411E-5</v>
      </c>
      <c r="L66" s="33">
        <v>2013</v>
      </c>
      <c r="M66" s="65">
        <v>2.9915966131446314E-3</v>
      </c>
      <c r="N66" s="67">
        <v>-3.2172492996860869E-2</v>
      </c>
      <c r="O66" s="67">
        <v>-1.0164215615543259E-2</v>
      </c>
      <c r="P66" s="67">
        <v>6.648986448521077E-3</v>
      </c>
      <c r="Q66" s="67">
        <v>5.4171187499660878E-3</v>
      </c>
      <c r="R66" s="67">
        <v>8.9378927303194189E-3</v>
      </c>
      <c r="S66" s="67">
        <v>2.2850736276408323E-2</v>
      </c>
      <c r="T66" s="68">
        <v>-2.0895700464019784E-3</v>
      </c>
      <c r="V66" s="33">
        <v>2013</v>
      </c>
      <c r="W66" s="65">
        <v>2.9915966131446314E-3</v>
      </c>
      <c r="X66" s="67">
        <v>-3.2172492996860869E-2</v>
      </c>
      <c r="Y66" s="67">
        <v>-1.0164215615543259E-2</v>
      </c>
      <c r="Z66" s="67">
        <v>6.648986448521077E-3</v>
      </c>
      <c r="AA66" s="67">
        <v>5.4171187499660878E-3</v>
      </c>
      <c r="AB66" s="67">
        <v>8.9378927303194189E-3</v>
      </c>
      <c r="AC66" s="67">
        <v>2.2850736276408323E-2</v>
      </c>
      <c r="AD66" s="68">
        <v>-2.0895700464019784E-3</v>
      </c>
      <c r="AF66" s="33">
        <v>2013</v>
      </c>
      <c r="AG66" s="65">
        <v>0</v>
      </c>
      <c r="AH66" s="67">
        <v>0</v>
      </c>
      <c r="AI66" s="67">
        <v>0</v>
      </c>
      <c r="AJ66" s="67">
        <v>0</v>
      </c>
      <c r="AK66" s="67">
        <v>0</v>
      </c>
      <c r="AL66" s="67">
        <v>0</v>
      </c>
      <c r="AM66" s="67">
        <v>0</v>
      </c>
      <c r="AN66" s="68">
        <v>0</v>
      </c>
    </row>
    <row r="67" spans="2:40" outlineLevel="1" x14ac:dyDescent="0.25">
      <c r="B67"/>
      <c r="C67"/>
      <c r="D67"/>
      <c r="E67"/>
      <c r="F67"/>
      <c r="G67"/>
      <c r="H67"/>
      <c r="I67"/>
      <c r="J67"/>
      <c r="L67" s="33">
        <v>2014</v>
      </c>
      <c r="M67" s="65">
        <v>-1.3113778055717673E-2</v>
      </c>
      <c r="N67" s="67">
        <v>-3.8797553249472871E-2</v>
      </c>
      <c r="O67" s="67">
        <v>-2.1807437797734197E-2</v>
      </c>
      <c r="P67" s="67">
        <v>-1.4429317255646001E-2</v>
      </c>
      <c r="Q67" s="67">
        <v>-6.8587517102598472E-3</v>
      </c>
      <c r="R67" s="67">
        <v>-1.2732918426111572E-3</v>
      </c>
      <c r="S67" s="67">
        <v>7.9059307378412935E-3</v>
      </c>
      <c r="T67" s="68">
        <v>-5.800250584807487E-3</v>
      </c>
      <c r="V67" s="33">
        <v>2014</v>
      </c>
      <c r="W67" s="65">
        <v>-1.3113778055717673E-2</v>
      </c>
      <c r="X67" s="67">
        <v>-3.8797553249472871E-2</v>
      </c>
      <c r="Y67" s="67">
        <v>-2.1807437797734197E-2</v>
      </c>
      <c r="Z67" s="67">
        <v>-1.4429317255646001E-2</v>
      </c>
      <c r="AA67" s="67">
        <v>-6.8587517102598472E-3</v>
      </c>
      <c r="AB67" s="67">
        <v>-1.2732918426111572E-3</v>
      </c>
      <c r="AC67" s="67">
        <v>7.9059307378412935E-3</v>
      </c>
      <c r="AD67" s="68">
        <v>-5.800250584807487E-3</v>
      </c>
      <c r="AF67" s="33">
        <v>2014</v>
      </c>
      <c r="AG67" s="65">
        <v>0</v>
      </c>
      <c r="AH67" s="67">
        <v>0</v>
      </c>
      <c r="AI67" s="67">
        <v>0</v>
      </c>
      <c r="AJ67" s="67">
        <v>0</v>
      </c>
      <c r="AK67" s="67">
        <v>0</v>
      </c>
      <c r="AL67" s="67">
        <v>0</v>
      </c>
      <c r="AM67" s="67">
        <v>0</v>
      </c>
      <c r="AN67" s="68">
        <v>0</v>
      </c>
    </row>
    <row r="68" spans="2:40" outlineLevel="1" x14ac:dyDescent="0.25">
      <c r="B68"/>
      <c r="C68"/>
      <c r="D68"/>
      <c r="E68"/>
      <c r="F68"/>
      <c r="G68"/>
      <c r="H68"/>
      <c r="I68"/>
      <c r="J68"/>
      <c r="L68" s="33">
        <v>2015</v>
      </c>
      <c r="M68" s="65">
        <v>-5.6002430045683615E-2</v>
      </c>
      <c r="N68" s="67">
        <v>-8.8121989625083774E-2</v>
      </c>
      <c r="O68" s="67">
        <v>-7.2821166639943535E-2</v>
      </c>
      <c r="P68" s="67">
        <v>-6.5501054540495707E-2</v>
      </c>
      <c r="Q68" s="67">
        <v>-4.7246937735992867E-2</v>
      </c>
      <c r="R68" s="67">
        <v>-4.111016663839584E-2</v>
      </c>
      <c r="S68" s="67">
        <v>-4.4426512190326228E-2</v>
      </c>
      <c r="T68" s="68">
        <v>-6.5492536263504375E-2</v>
      </c>
      <c r="V68" s="33">
        <v>2015</v>
      </c>
      <c r="W68" s="65">
        <v>-5.6002430045683615E-2</v>
      </c>
      <c r="X68" s="67">
        <v>-8.8121989625083774E-2</v>
      </c>
      <c r="Y68" s="67">
        <v>-7.2821166639943535E-2</v>
      </c>
      <c r="Z68" s="67">
        <v>-6.5501054540495707E-2</v>
      </c>
      <c r="AA68" s="67">
        <v>-4.7246937735992867E-2</v>
      </c>
      <c r="AB68" s="67">
        <v>-4.111016663839584E-2</v>
      </c>
      <c r="AC68" s="67">
        <v>-4.4426512190326228E-2</v>
      </c>
      <c r="AD68" s="68">
        <v>-6.5492536263504375E-2</v>
      </c>
      <c r="AF68" s="33">
        <v>2015</v>
      </c>
      <c r="AG68" s="65">
        <v>0</v>
      </c>
      <c r="AH68" s="67">
        <v>0</v>
      </c>
      <c r="AI68" s="67">
        <v>0</v>
      </c>
      <c r="AJ68" s="67">
        <v>0</v>
      </c>
      <c r="AK68" s="67">
        <v>0</v>
      </c>
      <c r="AL68" s="67">
        <v>0</v>
      </c>
      <c r="AM68" s="67">
        <v>0</v>
      </c>
      <c r="AN68" s="68">
        <v>0</v>
      </c>
    </row>
    <row r="69" spans="2:40" outlineLevel="1" x14ac:dyDescent="0.25">
      <c r="B69"/>
      <c r="C69"/>
      <c r="D69"/>
      <c r="E69"/>
      <c r="F69"/>
      <c r="G69"/>
      <c r="H69"/>
      <c r="I69"/>
      <c r="J69"/>
      <c r="L69" s="32">
        <v>2016</v>
      </c>
      <c r="M69" s="65">
        <v>-3.8737854937654137E-2</v>
      </c>
      <c r="N69" s="67">
        <v>-7.1317944913110498E-2</v>
      </c>
      <c r="O69" s="67">
        <v>-5.258395148612327E-2</v>
      </c>
      <c r="P69" s="67">
        <v>-4.8856145683957908E-2</v>
      </c>
      <c r="Q69" s="67">
        <v>-2.9767026403612284E-2</v>
      </c>
      <c r="R69" s="67">
        <v>-2.5330739487463561E-2</v>
      </c>
      <c r="S69" s="67">
        <v>-3.0063097791002469E-2</v>
      </c>
      <c r="T69" s="68">
        <v>-4.4554650723610645E-2</v>
      </c>
      <c r="V69" s="32">
        <v>2016</v>
      </c>
      <c r="W69" s="65">
        <v>-3.8737854937654137E-2</v>
      </c>
      <c r="X69" s="67">
        <v>-7.1317944913110498E-2</v>
      </c>
      <c r="Y69" s="67">
        <v>-5.258395148612327E-2</v>
      </c>
      <c r="Z69" s="67">
        <v>-4.8856145683957908E-2</v>
      </c>
      <c r="AA69" s="67">
        <v>-2.9767026403612284E-2</v>
      </c>
      <c r="AB69" s="67">
        <v>-2.5330739487463561E-2</v>
      </c>
      <c r="AC69" s="67">
        <v>-3.0063097791002469E-2</v>
      </c>
      <c r="AD69" s="68">
        <v>-4.4554650723610645E-2</v>
      </c>
      <c r="AF69" s="32">
        <v>2016</v>
      </c>
      <c r="AG69" s="65">
        <v>0</v>
      </c>
      <c r="AH69" s="67">
        <v>0</v>
      </c>
      <c r="AI69" s="67">
        <v>0</v>
      </c>
      <c r="AJ69" s="67">
        <v>0</v>
      </c>
      <c r="AK69" s="67">
        <v>0</v>
      </c>
      <c r="AL69" s="67">
        <v>0</v>
      </c>
      <c r="AM69" s="67">
        <v>0</v>
      </c>
      <c r="AN69" s="68">
        <v>0</v>
      </c>
    </row>
    <row r="70" spans="2:40" outlineLevel="1" x14ac:dyDescent="0.25">
      <c r="L70" s="33">
        <v>2017</v>
      </c>
      <c r="M70" s="65">
        <v>-4.8740357386308997E-2</v>
      </c>
      <c r="N70" s="67">
        <v>-7.8706954993144951E-2</v>
      </c>
      <c r="O70" s="67">
        <v>-6.7342796700743501E-2</v>
      </c>
      <c r="P70" s="67">
        <v>-5.8912162186588124E-2</v>
      </c>
      <c r="Q70" s="67">
        <v>-4.2681161755937058E-2</v>
      </c>
      <c r="R70" s="67">
        <v>-3.6537605907473347E-2</v>
      </c>
      <c r="S70" s="67">
        <v>-3.2909091898387977E-2</v>
      </c>
      <c r="T70" s="68">
        <v>-5.3541214798316084E-2</v>
      </c>
      <c r="V70" s="33">
        <v>2017</v>
      </c>
      <c r="W70" s="65">
        <v>-4.8740357386308997E-2</v>
      </c>
      <c r="X70" s="67">
        <v>-7.8706954993144951E-2</v>
      </c>
      <c r="Y70" s="67">
        <v>-6.7342796700743501E-2</v>
      </c>
      <c r="Z70" s="67">
        <v>-5.8912162186588124E-2</v>
      </c>
      <c r="AA70" s="67">
        <v>-4.2681161755937058E-2</v>
      </c>
      <c r="AB70" s="67">
        <v>-3.6537605907473347E-2</v>
      </c>
      <c r="AC70" s="67">
        <v>-3.2909091898387977E-2</v>
      </c>
      <c r="AD70" s="68">
        <v>-5.3541214798316084E-2</v>
      </c>
      <c r="AF70" s="33">
        <v>2017</v>
      </c>
      <c r="AG70" s="65">
        <v>0</v>
      </c>
      <c r="AH70" s="67">
        <v>0</v>
      </c>
      <c r="AI70" s="67">
        <v>0</v>
      </c>
      <c r="AJ70" s="67">
        <v>0</v>
      </c>
      <c r="AK70" s="67">
        <v>0</v>
      </c>
      <c r="AL70" s="67">
        <v>0</v>
      </c>
      <c r="AM70" s="67">
        <v>0</v>
      </c>
      <c r="AN70" s="68">
        <v>0</v>
      </c>
    </row>
    <row r="71" spans="2:40" outlineLevel="1" x14ac:dyDescent="0.25">
      <c r="L71" s="33">
        <v>2018</v>
      </c>
      <c r="M71" s="65">
        <v>-4.6877904950274885E-2</v>
      </c>
      <c r="N71" s="67">
        <v>-7.535061626785744E-2</v>
      </c>
      <c r="O71" s="67">
        <v>-6.8196936497626925E-2</v>
      </c>
      <c r="P71" s="67">
        <v>-5.9766985019081065E-2</v>
      </c>
      <c r="Q71" s="67">
        <v>-4.7593928993190593E-2</v>
      </c>
      <c r="R71" s="67">
        <v>-2.8000141029461578E-2</v>
      </c>
      <c r="S71" s="67">
        <v>-2.4579297482470674E-2</v>
      </c>
      <c r="T71" s="68">
        <v>-6.393364937351409E-2</v>
      </c>
      <c r="V71" s="33">
        <v>2018</v>
      </c>
      <c r="W71" s="65">
        <v>-4.6877904950274885E-2</v>
      </c>
      <c r="X71" s="67">
        <v>-7.535061626785744E-2</v>
      </c>
      <c r="Y71" s="67">
        <v>-6.8196936497626925E-2</v>
      </c>
      <c r="Z71" s="67">
        <v>-5.9766985019081065E-2</v>
      </c>
      <c r="AA71" s="67">
        <v>-4.7593928993190593E-2</v>
      </c>
      <c r="AB71" s="67">
        <v>-2.8000141029461578E-2</v>
      </c>
      <c r="AC71" s="67">
        <v>-2.4579297482470674E-2</v>
      </c>
      <c r="AD71" s="68">
        <v>-6.393364937351409E-2</v>
      </c>
      <c r="AF71" s="33">
        <v>2018</v>
      </c>
      <c r="AG71" s="65">
        <v>0</v>
      </c>
      <c r="AH71" s="67">
        <v>0</v>
      </c>
      <c r="AI71" s="67">
        <v>0</v>
      </c>
      <c r="AJ71" s="67">
        <v>0</v>
      </c>
      <c r="AK71" s="67">
        <v>0</v>
      </c>
      <c r="AL71" s="67">
        <v>0</v>
      </c>
      <c r="AM71" s="67">
        <v>0</v>
      </c>
      <c r="AN71" s="68">
        <v>0</v>
      </c>
    </row>
    <row r="72" spans="2:40" outlineLevel="1" x14ac:dyDescent="0.25">
      <c r="L72" s="32">
        <v>2019</v>
      </c>
      <c r="M72" s="65">
        <v>-4.4758747344335492E-2</v>
      </c>
      <c r="N72" s="67">
        <v>-9.8849482780086761E-2</v>
      </c>
      <c r="O72" s="67">
        <v>-8.2752232976965323E-2</v>
      </c>
      <c r="P72" s="67">
        <v>-7.3180547216924796E-2</v>
      </c>
      <c r="Q72" s="67">
        <v>-6.2491434461179884E-2</v>
      </c>
      <c r="R72" s="67">
        <v>-3.8931140573589929E-2</v>
      </c>
      <c r="S72" s="67">
        <v>-2.9262168173000869E-2</v>
      </c>
      <c r="T72" s="68">
        <v>-8.4715273832620008E-2</v>
      </c>
      <c r="V72" s="32">
        <v>2019</v>
      </c>
      <c r="W72" s="65">
        <v>-4.4758747344335492E-2</v>
      </c>
      <c r="X72" s="67">
        <v>-9.8849482780086761E-2</v>
      </c>
      <c r="Y72" s="67">
        <v>-8.2752232976965323E-2</v>
      </c>
      <c r="Z72" s="67">
        <v>-7.3180547216924796E-2</v>
      </c>
      <c r="AA72" s="67">
        <v>-6.2491434461179884E-2</v>
      </c>
      <c r="AB72" s="67">
        <v>-3.8931140573589929E-2</v>
      </c>
      <c r="AC72" s="67">
        <v>-2.9262168173000869E-2</v>
      </c>
      <c r="AD72" s="68">
        <v>-8.4715273832620008E-2</v>
      </c>
      <c r="AF72" s="32">
        <v>2019</v>
      </c>
      <c r="AG72" s="65">
        <v>0</v>
      </c>
      <c r="AH72" s="67">
        <v>0</v>
      </c>
      <c r="AI72" s="67">
        <v>0</v>
      </c>
      <c r="AJ72" s="67">
        <v>0</v>
      </c>
      <c r="AK72" s="67">
        <v>0</v>
      </c>
      <c r="AL72" s="67">
        <v>0</v>
      </c>
      <c r="AM72" s="67">
        <v>0</v>
      </c>
      <c r="AN72" s="68">
        <v>0</v>
      </c>
    </row>
    <row r="73" spans="2:40" outlineLevel="1" x14ac:dyDescent="0.25">
      <c r="L73" s="33">
        <v>2020</v>
      </c>
      <c r="M73" s="65">
        <v>-4.3755548994047433E-2</v>
      </c>
      <c r="N73" s="67">
        <v>-0.10442024423944962</v>
      </c>
      <c r="O73" s="67">
        <v>-0.1012054843693001</v>
      </c>
      <c r="P73" s="67">
        <v>-8.608857446662932E-2</v>
      </c>
      <c r="Q73" s="67">
        <v>-7.7162849536286937E-2</v>
      </c>
      <c r="R73" s="67">
        <v>-5.5077267053972423E-2</v>
      </c>
      <c r="S73" s="67">
        <v>-3.7981676727859126E-2</v>
      </c>
      <c r="T73" s="68">
        <v>-0.14155563696206452</v>
      </c>
      <c r="V73" s="33">
        <v>2020</v>
      </c>
      <c r="W73" s="65">
        <v>-4.3755548994047433E-2</v>
      </c>
      <c r="X73" s="67">
        <v>-0.10442024423944962</v>
      </c>
      <c r="Y73" s="67">
        <v>-0.1012054843693001</v>
      </c>
      <c r="Z73" s="67">
        <v>-8.608857446662932E-2</v>
      </c>
      <c r="AA73" s="67">
        <v>-7.7162849536286937E-2</v>
      </c>
      <c r="AB73" s="67">
        <v>-5.5077267053972423E-2</v>
      </c>
      <c r="AC73" s="67">
        <v>-3.7981676727859126E-2</v>
      </c>
      <c r="AD73" s="68">
        <v>-0.14155563696206452</v>
      </c>
      <c r="AF73" s="33">
        <v>2020</v>
      </c>
      <c r="AG73" s="65">
        <v>0</v>
      </c>
      <c r="AH73" s="67">
        <v>0</v>
      </c>
      <c r="AI73" s="67">
        <v>0</v>
      </c>
      <c r="AJ73" s="67">
        <v>0</v>
      </c>
      <c r="AK73" s="67">
        <v>0</v>
      </c>
      <c r="AL73" s="67">
        <v>0</v>
      </c>
      <c r="AM73" s="67">
        <v>0</v>
      </c>
      <c r="AN73" s="68">
        <v>0</v>
      </c>
    </row>
    <row r="74" spans="2:40" outlineLevel="1" x14ac:dyDescent="0.25">
      <c r="L74" s="33">
        <v>2021</v>
      </c>
      <c r="M74" s="65">
        <v>-6.2922315168342013E-2</v>
      </c>
      <c r="N74" s="67">
        <v>-0.12840158292227855</v>
      </c>
      <c r="O74" s="67">
        <v>-0.12968075308873039</v>
      </c>
      <c r="P74" s="67">
        <v>-0.12055744302738325</v>
      </c>
      <c r="Q74" s="67">
        <v>-0.10913918442074944</v>
      </c>
      <c r="R74" s="67">
        <v>-7.711020837857141E-2</v>
      </c>
      <c r="S74" s="67">
        <v>-6.4951151792371986E-2</v>
      </c>
      <c r="T74" s="68">
        <v>-0.17358611306616534</v>
      </c>
      <c r="V74" s="33">
        <v>2021</v>
      </c>
      <c r="W74" s="65">
        <v>-6.2922315168342013E-2</v>
      </c>
      <c r="X74" s="67">
        <v>-0.12840158292227855</v>
      </c>
      <c r="Y74" s="67">
        <v>-0.12968075308873039</v>
      </c>
      <c r="Z74" s="67">
        <v>-0.12055744302738325</v>
      </c>
      <c r="AA74" s="67">
        <v>-0.10913918442074944</v>
      </c>
      <c r="AB74" s="67">
        <v>-7.711020837857141E-2</v>
      </c>
      <c r="AC74" s="67">
        <v>-6.4951151792371986E-2</v>
      </c>
      <c r="AD74" s="68">
        <v>-0.17358611306616534</v>
      </c>
      <c r="AF74" s="33">
        <v>2021</v>
      </c>
      <c r="AG74" s="65">
        <v>0</v>
      </c>
      <c r="AH74" s="67">
        <v>0</v>
      </c>
      <c r="AI74" s="67">
        <v>0</v>
      </c>
      <c r="AJ74" s="67">
        <v>0</v>
      </c>
      <c r="AK74" s="67">
        <v>0</v>
      </c>
      <c r="AL74" s="67">
        <v>0</v>
      </c>
      <c r="AM74" s="67">
        <v>0</v>
      </c>
      <c r="AN74" s="68">
        <v>0</v>
      </c>
    </row>
    <row r="75" spans="2:40" outlineLevel="1" x14ac:dyDescent="0.25">
      <c r="L75" s="33">
        <v>2022</v>
      </c>
      <c r="M75" s="65">
        <v>-8.4894727429637662E-2</v>
      </c>
      <c r="N75" s="67">
        <v>-0.16951173436115197</v>
      </c>
      <c r="O75" s="67">
        <v>-0.15222207764382012</v>
      </c>
      <c r="P75" s="67">
        <v>-0.1560215233140001</v>
      </c>
      <c r="Q75" s="67">
        <v>-0.15905720642001075</v>
      </c>
      <c r="R75" s="67">
        <v>-0.105941987777323</v>
      </c>
      <c r="S75" s="67">
        <v>-9.9122786010048092E-2</v>
      </c>
      <c r="T75" s="68">
        <v>-6.2902858757247215E-2</v>
      </c>
      <c r="V75" s="33">
        <v>2022</v>
      </c>
      <c r="W75" s="65">
        <v>-8.4894727429637662E-2</v>
      </c>
      <c r="X75" s="67">
        <v>-0.16951173436115197</v>
      </c>
      <c r="Y75" s="67">
        <v>-0.15222207764382012</v>
      </c>
      <c r="Z75" s="67">
        <v>-0.1560215233140001</v>
      </c>
      <c r="AA75" s="67">
        <v>-0.15905720642001075</v>
      </c>
      <c r="AB75" s="67">
        <v>-0.105941987777323</v>
      </c>
      <c r="AC75" s="67">
        <v>-9.9122786010048092E-2</v>
      </c>
      <c r="AD75" s="68">
        <v>-6.2902858757247215E-2</v>
      </c>
      <c r="AF75" s="33">
        <v>2022</v>
      </c>
      <c r="AG75" s="65">
        <v>0</v>
      </c>
      <c r="AH75" s="67">
        <v>0</v>
      </c>
      <c r="AI75" s="67">
        <v>0</v>
      </c>
      <c r="AJ75" s="67">
        <v>0</v>
      </c>
      <c r="AK75" s="67">
        <v>0</v>
      </c>
      <c r="AL75" s="67">
        <v>0</v>
      </c>
      <c r="AM75" s="67">
        <v>0</v>
      </c>
      <c r="AN75" s="68">
        <v>0</v>
      </c>
    </row>
    <row r="76" spans="2:40" outlineLevel="1" x14ac:dyDescent="0.25">
      <c r="L76" s="32">
        <v>2023</v>
      </c>
      <c r="M76" s="65">
        <v>-7.5005730852335861E-2</v>
      </c>
      <c r="N76" s="67">
        <v>-0.1248891279234311</v>
      </c>
      <c r="O76" s="67">
        <v>-0.13834018295503447</v>
      </c>
      <c r="P76" s="67">
        <v>-0.14857694247718622</v>
      </c>
      <c r="Q76" s="67">
        <v>-0.15759938755152658</v>
      </c>
      <c r="R76" s="67">
        <v>-8.2532126788766424E-2</v>
      </c>
      <c r="S76" s="67">
        <v>-9.9423390918468968E-2</v>
      </c>
      <c r="T76" s="68">
        <v>-1.4664939349238404E-2</v>
      </c>
      <c r="V76" s="32">
        <v>2023</v>
      </c>
      <c r="W76" s="65">
        <v>-7.4899338367969137E-2</v>
      </c>
      <c r="X76" s="67">
        <v>-0.12505813426284684</v>
      </c>
      <c r="Y76" s="67">
        <v>-0.13907014046150068</v>
      </c>
      <c r="Z76" s="67">
        <v>-0.15199643018232067</v>
      </c>
      <c r="AA76" s="67">
        <v>-0.1582809744494923</v>
      </c>
      <c r="AB76" s="67">
        <v>-8.5752369287651509E-2</v>
      </c>
      <c r="AC76" s="67">
        <v>-0.10837659965791702</v>
      </c>
      <c r="AD76" s="68">
        <v>-1.489724103485035E-2</v>
      </c>
      <c r="AF76" s="32">
        <v>2023</v>
      </c>
      <c r="AG76" s="65">
        <v>8.9534838614957479E-4</v>
      </c>
      <c r="AH76" s="67">
        <v>3.3129831541423016E-4</v>
      </c>
      <c r="AI76" s="67">
        <v>5.4574037775623196E-4</v>
      </c>
      <c r="AJ76" s="67">
        <v>2.6178166655008717E-3</v>
      </c>
      <c r="AK76" s="67">
        <v>3.7617900101039048E-4</v>
      </c>
      <c r="AL76" s="67">
        <v>2.8537835771484943E-3</v>
      </c>
      <c r="AM76" s="67">
        <v>4.9619325240568557E-4</v>
      </c>
      <c r="AN76" s="68">
        <v>3.9102185742034834E-4</v>
      </c>
    </row>
    <row r="77" spans="2:40" outlineLevel="1" x14ac:dyDescent="0.25">
      <c r="L77" s="33">
        <v>2024</v>
      </c>
      <c r="M77" s="65">
        <v>-5.4086236422941636E-2</v>
      </c>
      <c r="N77" s="67">
        <v>-0.1104423040845246</v>
      </c>
      <c r="O77" s="67">
        <v>-0.1335668564850534</v>
      </c>
      <c r="P77" s="67">
        <v>-0.16132443182752365</v>
      </c>
      <c r="Q77" s="67">
        <v>-0.15137801401689577</v>
      </c>
      <c r="R77" s="67">
        <v>-0.10167490454954109</v>
      </c>
      <c r="S77" s="67">
        <v>-0.12704745165716513</v>
      </c>
      <c r="T77" s="68">
        <v>-2.9466870802020706E-3</v>
      </c>
      <c r="V77" s="33">
        <v>2024</v>
      </c>
      <c r="W77" s="65">
        <v>-5.5711714066980389E-2</v>
      </c>
      <c r="X77" s="67">
        <v>-0.11103904939383169</v>
      </c>
      <c r="Y77" s="67">
        <v>-0.13382097753583688</v>
      </c>
      <c r="Z77" s="67">
        <v>-0.16131236695720008</v>
      </c>
      <c r="AA77" s="67">
        <v>-0.1520848264680762</v>
      </c>
      <c r="AB77" s="67">
        <v>-9.7807570869954841E-2</v>
      </c>
      <c r="AC77" s="67">
        <v>-0.12842257948916191</v>
      </c>
      <c r="AD77" s="68">
        <v>-3.6723755917523748E-3</v>
      </c>
      <c r="AF77" s="33">
        <v>2024</v>
      </c>
      <c r="AG77" s="65">
        <v>1.5565590903958704E-3</v>
      </c>
      <c r="AH77" s="67">
        <v>5.890833557107289E-4</v>
      </c>
      <c r="AI77" s="67">
        <v>3.1217895252066974E-4</v>
      </c>
      <c r="AJ77" s="67">
        <v>1.3208538508768797E-4</v>
      </c>
      <c r="AK77" s="67">
        <v>6.946800756313376E-4</v>
      </c>
      <c r="AL77" s="67">
        <v>-3.1534752627407903E-3</v>
      </c>
      <c r="AM77" s="67">
        <v>1.3062832744281661E-3</v>
      </c>
      <c r="AN77" s="68">
        <v>6.1618492532877767E-4</v>
      </c>
    </row>
    <row r="78" spans="2:40" outlineLevel="1" x14ac:dyDescent="0.25">
      <c r="L78" s="33">
        <v>2025</v>
      </c>
      <c r="M78" s="65">
        <v>-4.9756442311389426E-2</v>
      </c>
      <c r="N78" s="67">
        <v>-0.10495868293044508</v>
      </c>
      <c r="O78" s="67">
        <v>-0.12625954505548698</v>
      </c>
      <c r="P78" s="67">
        <v>-0.13446650461371479</v>
      </c>
      <c r="Q78" s="67">
        <v>-0.1365497373559913</v>
      </c>
      <c r="R78" s="67">
        <v>-8.4220286750717133E-2</v>
      </c>
      <c r="S78" s="67">
        <v>-0.10182592714140459</v>
      </c>
      <c r="T78" s="68">
        <v>1.279870380525816E-2</v>
      </c>
      <c r="V78" s="33">
        <v>2025</v>
      </c>
      <c r="W78" s="65">
        <v>-5.0550577065276658E-2</v>
      </c>
      <c r="X78" s="67">
        <v>-0.10522016598301476</v>
      </c>
      <c r="Y78" s="67">
        <v>-0.12570774422207331</v>
      </c>
      <c r="Z78" s="67">
        <v>-0.12588159830074064</v>
      </c>
      <c r="AA78" s="67">
        <v>-0.13685042831636296</v>
      </c>
      <c r="AB78" s="67">
        <v>-8.3637799041109129E-2</v>
      </c>
      <c r="AC78" s="67">
        <v>-0.10313670582658407</v>
      </c>
      <c r="AD78" s="68">
        <v>1.2918464920066208E-2</v>
      </c>
      <c r="AF78" s="33">
        <v>2025</v>
      </c>
      <c r="AG78" s="65">
        <v>7.832667439700014E-4</v>
      </c>
      <c r="AH78" s="67">
        <v>1.979472152120465E-4</v>
      </c>
      <c r="AI78" s="67">
        <v>-5.6455921909848161E-4</v>
      </c>
      <c r="AJ78" s="67">
        <v>-7.9202703293577148E-3</v>
      </c>
      <c r="AK78" s="67">
        <v>2.24835481836827E-4</v>
      </c>
      <c r="AL78" s="67">
        <v>-6.5026480174767975E-4</v>
      </c>
      <c r="AM78" s="67">
        <v>1.2575500349190083E-3</v>
      </c>
      <c r="AN78" s="68">
        <v>-1.4953261196604117E-4</v>
      </c>
    </row>
    <row r="79" spans="2:40" outlineLevel="1" x14ac:dyDescent="0.25">
      <c r="L79" s="32">
        <v>2026</v>
      </c>
      <c r="M79" s="65">
        <v>-8.0441436684385192E-2</v>
      </c>
      <c r="N79" s="67">
        <v>-0.13221588557567288</v>
      </c>
      <c r="O79" s="67">
        <v>-0.15157487288100013</v>
      </c>
      <c r="P79" s="67">
        <v>-0.16095265471436049</v>
      </c>
      <c r="Q79" s="67">
        <v>-0.17785106300393416</v>
      </c>
      <c r="R79" s="67">
        <v>-0.12329876314280264</v>
      </c>
      <c r="S79" s="67">
        <v>-0.12823111376357788</v>
      </c>
      <c r="T79" s="68">
        <v>-3.060157094943472E-2</v>
      </c>
      <c r="V79" s="32">
        <v>2026</v>
      </c>
      <c r="W79" s="65">
        <v>-8.2201230303851514E-2</v>
      </c>
      <c r="X79" s="67">
        <v>-0.13314784191320872</v>
      </c>
      <c r="Y79" s="67">
        <v>-0.15133963226611324</v>
      </c>
      <c r="Z79" s="67">
        <v>-0.16027474171748313</v>
      </c>
      <c r="AA79" s="67">
        <v>-0.17851455758313539</v>
      </c>
      <c r="AB79" s="67">
        <v>-0.11634006209414771</v>
      </c>
      <c r="AC79" s="67">
        <v>-0.13014770459320557</v>
      </c>
      <c r="AD79" s="68">
        <v>-3.0827551748765947E-2</v>
      </c>
      <c r="AF79" s="32">
        <v>2026</v>
      </c>
      <c r="AG79" s="65">
        <v>1.7249434384769557E-3</v>
      </c>
      <c r="AH79" s="67">
        <v>8.9016387462459434E-4</v>
      </c>
      <c r="AI79" s="67">
        <v>-2.2911223334054487E-4</v>
      </c>
      <c r="AJ79" s="67">
        <v>-5.9597026529856212E-4</v>
      </c>
      <c r="AK79" s="67">
        <v>6.130750365598292E-4</v>
      </c>
      <c r="AL79" s="67">
        <v>-6.3301299874096717E-3</v>
      </c>
      <c r="AM79" s="67">
        <v>1.8670040192760862E-3</v>
      </c>
      <c r="AN79" s="68">
        <v>1.5602061900055197E-4</v>
      </c>
    </row>
    <row r="80" spans="2:40" outlineLevel="1" x14ac:dyDescent="0.25">
      <c r="L80" s="33">
        <v>2027</v>
      </c>
      <c r="M80" s="65">
        <v>-4.8580203635359087E-2</v>
      </c>
      <c r="N80" s="67">
        <v>-9.9062501383339052E-2</v>
      </c>
      <c r="O80" s="67">
        <v>-0.11318041011687019</v>
      </c>
      <c r="P80" s="67">
        <v>-0.10177153259891525</v>
      </c>
      <c r="Q80" s="67">
        <v>-0.1311584421913824</v>
      </c>
      <c r="R80" s="67">
        <v>-4.3379483236080429E-2</v>
      </c>
      <c r="S80" s="67">
        <v>-7.3730178337147789E-2</v>
      </c>
      <c r="T80" s="68">
        <v>2.158562255281038E-2</v>
      </c>
      <c r="V80" s="33">
        <v>2027</v>
      </c>
      <c r="W80" s="65">
        <v>-4.8580203635359087E-2</v>
      </c>
      <c r="X80" s="67">
        <v>-9.9062501383339052E-2</v>
      </c>
      <c r="Y80" s="67">
        <v>-0.11318041011687019</v>
      </c>
      <c r="Z80" s="67">
        <v>-0.10177153259891525</v>
      </c>
      <c r="AA80" s="67">
        <v>-0.1311584421913824</v>
      </c>
      <c r="AB80" s="67">
        <v>-4.3379483236080429E-2</v>
      </c>
      <c r="AC80" s="67">
        <v>-7.3730178337147789E-2</v>
      </c>
      <c r="AD80" s="68">
        <v>2.158562255281038E-2</v>
      </c>
      <c r="AF80" s="33">
        <v>2027</v>
      </c>
      <c r="AG80" s="65">
        <v>0</v>
      </c>
      <c r="AH80" s="67">
        <v>0</v>
      </c>
      <c r="AI80" s="67">
        <v>0</v>
      </c>
      <c r="AJ80" s="67">
        <v>0</v>
      </c>
      <c r="AK80" s="67">
        <v>0</v>
      </c>
      <c r="AL80" s="67">
        <v>0</v>
      </c>
      <c r="AM80" s="67">
        <v>0</v>
      </c>
      <c r="AN80" s="68">
        <v>0</v>
      </c>
    </row>
    <row r="81" spans="2:42" outlineLevel="1" x14ac:dyDescent="0.25">
      <c r="L81" s="33">
        <v>2028</v>
      </c>
      <c r="M81" s="65">
        <v>-4.627941262678148E-2</v>
      </c>
      <c r="N81" s="67">
        <v>-8.7918936070562892E-2</v>
      </c>
      <c r="O81" s="67">
        <v>-0.10760180900847638</v>
      </c>
      <c r="P81" s="67">
        <v>-9.0632045254148363E-2</v>
      </c>
      <c r="Q81" s="67">
        <v>-0.12062875039740251</v>
      </c>
      <c r="R81" s="67">
        <v>-2.8145682159052998E-2</v>
      </c>
      <c r="S81" s="67">
        <v>-6.2879767756669036E-2</v>
      </c>
      <c r="T81" s="68">
        <v>2.4480096520663297E-2</v>
      </c>
      <c r="V81" s="33">
        <v>2028</v>
      </c>
      <c r="W81" s="65">
        <v>-4.627941262678148E-2</v>
      </c>
      <c r="X81" s="67">
        <v>-8.7918936070562892E-2</v>
      </c>
      <c r="Y81" s="67">
        <v>-0.10760180900847638</v>
      </c>
      <c r="Z81" s="67">
        <v>-9.0632045254148363E-2</v>
      </c>
      <c r="AA81" s="67">
        <v>-0.12062875039740251</v>
      </c>
      <c r="AB81" s="67">
        <v>-2.8145682159052998E-2</v>
      </c>
      <c r="AC81" s="67">
        <v>-6.2879767756669036E-2</v>
      </c>
      <c r="AD81" s="68">
        <v>2.4480096520663297E-2</v>
      </c>
      <c r="AF81" s="33">
        <v>2028</v>
      </c>
      <c r="AG81" s="65">
        <v>0</v>
      </c>
      <c r="AH81" s="67">
        <v>0</v>
      </c>
      <c r="AI81" s="67">
        <v>0</v>
      </c>
      <c r="AJ81" s="67">
        <v>0</v>
      </c>
      <c r="AK81" s="67">
        <v>0</v>
      </c>
      <c r="AL81" s="67">
        <v>0</v>
      </c>
      <c r="AM81" s="67">
        <v>0</v>
      </c>
      <c r="AN81" s="68">
        <v>0</v>
      </c>
    </row>
    <row r="82" spans="2:42" outlineLevel="1" x14ac:dyDescent="0.25">
      <c r="L82" s="33">
        <v>2029</v>
      </c>
      <c r="M82" s="65">
        <v>-5.9603647319540376E-2</v>
      </c>
      <c r="N82" s="67">
        <v>-8.5848897577663896E-2</v>
      </c>
      <c r="O82" s="67">
        <v>-0.11030217619046001</v>
      </c>
      <c r="P82" s="67">
        <v>-0.11210727636964435</v>
      </c>
      <c r="Q82" s="67">
        <v>-0.10804489229952208</v>
      </c>
      <c r="R82" s="67">
        <v>-4.5085066757146297E-2</v>
      </c>
      <c r="S82" s="67">
        <v>-8.4354103929685231E-2</v>
      </c>
      <c r="T82" s="68">
        <v>3.2512579466843494E-3</v>
      </c>
      <c r="V82" s="33">
        <v>2029</v>
      </c>
      <c r="W82" s="65">
        <v>-5.9603647319540376E-2</v>
      </c>
      <c r="X82" s="67">
        <v>-8.5848897577663896E-2</v>
      </c>
      <c r="Y82" s="67">
        <v>-0.11030217619046001</v>
      </c>
      <c r="Z82" s="67">
        <v>-0.11210727636964435</v>
      </c>
      <c r="AA82" s="67">
        <v>-0.10804489229952208</v>
      </c>
      <c r="AB82" s="67">
        <v>-4.5085066757146297E-2</v>
      </c>
      <c r="AC82" s="67">
        <v>-8.4354103929685231E-2</v>
      </c>
      <c r="AD82" s="68">
        <v>3.2512579466843494E-3</v>
      </c>
      <c r="AF82" s="33">
        <v>2029</v>
      </c>
      <c r="AG82" s="65">
        <v>0</v>
      </c>
      <c r="AH82" s="67">
        <v>0</v>
      </c>
      <c r="AI82" s="67">
        <v>0</v>
      </c>
      <c r="AJ82" s="67">
        <v>0</v>
      </c>
      <c r="AK82" s="67">
        <v>0</v>
      </c>
      <c r="AL82" s="67">
        <v>0</v>
      </c>
      <c r="AM82" s="67">
        <v>0</v>
      </c>
      <c r="AN82" s="68">
        <v>0</v>
      </c>
    </row>
    <row r="83" spans="2:42" outlineLevel="1" x14ac:dyDescent="0.25">
      <c r="L83" s="32">
        <v>2030</v>
      </c>
      <c r="M83" s="65">
        <v>-8.1537534315914262E-2</v>
      </c>
      <c r="N83" s="67">
        <v>-0.10933633582927005</v>
      </c>
      <c r="O83" s="67">
        <v>-0.12295543676643628</v>
      </c>
      <c r="P83" s="67">
        <v>-0.13074261930482434</v>
      </c>
      <c r="Q83" s="67">
        <v>-0.12900530894711548</v>
      </c>
      <c r="R83" s="67">
        <v>-6.4401687908544392E-2</v>
      </c>
      <c r="S83" s="67">
        <v>-0.10104043563432252</v>
      </c>
      <c r="T83" s="68">
        <v>-2.5835564720807835E-2</v>
      </c>
      <c r="V83" s="32">
        <v>2030</v>
      </c>
      <c r="W83" s="65">
        <v>-8.1537534315914262E-2</v>
      </c>
      <c r="X83" s="67">
        <v>-0.10933633582927005</v>
      </c>
      <c r="Y83" s="67">
        <v>-0.12295543676643628</v>
      </c>
      <c r="Z83" s="67">
        <v>-0.13074261930482434</v>
      </c>
      <c r="AA83" s="67">
        <v>-0.12900530894711548</v>
      </c>
      <c r="AB83" s="67">
        <v>-6.4401687908544392E-2</v>
      </c>
      <c r="AC83" s="67">
        <v>-0.10104043563432252</v>
      </c>
      <c r="AD83" s="68">
        <v>-2.5835564720807835E-2</v>
      </c>
      <c r="AF83" s="32">
        <v>2030</v>
      </c>
      <c r="AG83" s="65">
        <v>0</v>
      </c>
      <c r="AH83" s="67">
        <v>0</v>
      </c>
      <c r="AI83" s="67">
        <v>0</v>
      </c>
      <c r="AJ83" s="67">
        <v>0</v>
      </c>
      <c r="AK83" s="67">
        <v>0</v>
      </c>
      <c r="AL83" s="67">
        <v>0</v>
      </c>
      <c r="AM83" s="67">
        <v>0</v>
      </c>
      <c r="AN83" s="68">
        <v>0</v>
      </c>
    </row>
    <row r="84" spans="2:42" outlineLevel="1" x14ac:dyDescent="0.25">
      <c r="L84" s="33">
        <v>2031</v>
      </c>
      <c r="M84" s="65">
        <v>-8.469484513729042E-2</v>
      </c>
      <c r="N84" s="67">
        <v>-0.11376455297471211</v>
      </c>
      <c r="O84" s="67">
        <v>-0.12902268633132097</v>
      </c>
      <c r="P84" s="67">
        <v>-0.119205718485343</v>
      </c>
      <c r="Q84" s="67">
        <v>-0.1351907985405767</v>
      </c>
      <c r="R84" s="67">
        <v>-6.2079107883097673E-2</v>
      </c>
      <c r="S84" s="67">
        <v>-9.9261099054980262E-2</v>
      </c>
      <c r="T84" s="68">
        <v>-3.1961393654456161E-2</v>
      </c>
      <c r="V84" s="33">
        <v>2031</v>
      </c>
      <c r="W84" s="65">
        <v>-8.469484513729042E-2</v>
      </c>
      <c r="X84" s="67">
        <v>-0.11376455297471211</v>
      </c>
      <c r="Y84" s="67">
        <v>-0.12902268633132097</v>
      </c>
      <c r="Z84" s="67">
        <v>-0.119205718485343</v>
      </c>
      <c r="AA84" s="67">
        <v>-0.1351907985405767</v>
      </c>
      <c r="AB84" s="67">
        <v>-6.2079107883097673E-2</v>
      </c>
      <c r="AC84" s="67">
        <v>-9.9261099054980262E-2</v>
      </c>
      <c r="AD84" s="68">
        <v>-3.1961393654456161E-2</v>
      </c>
      <c r="AF84" s="33">
        <v>2031</v>
      </c>
      <c r="AG84" s="65">
        <v>0</v>
      </c>
      <c r="AH84" s="67">
        <v>0</v>
      </c>
      <c r="AI84" s="67">
        <v>0</v>
      </c>
      <c r="AJ84" s="67">
        <v>0</v>
      </c>
      <c r="AK84" s="67">
        <v>0</v>
      </c>
      <c r="AL84" s="67">
        <v>0</v>
      </c>
      <c r="AM84" s="67">
        <v>0</v>
      </c>
      <c r="AN84" s="68">
        <v>0</v>
      </c>
    </row>
    <row r="85" spans="2:42" outlineLevel="1" x14ac:dyDescent="0.25">
      <c r="L85" s="33">
        <v>2032</v>
      </c>
      <c r="M85" s="65">
        <v>-7.9235431792986533E-2</v>
      </c>
      <c r="N85" s="67">
        <v>-0.11017434737307208</v>
      </c>
      <c r="O85" s="67">
        <v>-0.12602135960502769</v>
      </c>
      <c r="P85" s="67">
        <v>-0.10098165633129652</v>
      </c>
      <c r="Q85" s="67">
        <v>-0.12952201851007172</v>
      </c>
      <c r="R85" s="67">
        <v>-5.9170708627782287E-2</v>
      </c>
      <c r="S85" s="67">
        <v>-7.4289845292729861E-2</v>
      </c>
      <c r="T85" s="68">
        <v>-2.932779106929595E-2</v>
      </c>
      <c r="V85" s="33">
        <v>2032</v>
      </c>
      <c r="W85" s="65">
        <v>-7.9235431792986533E-2</v>
      </c>
      <c r="X85" s="67">
        <v>-0.11017434737307208</v>
      </c>
      <c r="Y85" s="67">
        <v>-0.12602135960502769</v>
      </c>
      <c r="Z85" s="67">
        <v>-0.10098165633129652</v>
      </c>
      <c r="AA85" s="67">
        <v>-0.12952201851007172</v>
      </c>
      <c r="AB85" s="67">
        <v>-5.9170708627782287E-2</v>
      </c>
      <c r="AC85" s="67">
        <v>-7.4289845292729861E-2</v>
      </c>
      <c r="AD85" s="68">
        <v>-2.932779106929595E-2</v>
      </c>
      <c r="AF85" s="33">
        <v>2032</v>
      </c>
      <c r="AG85" s="65">
        <v>0</v>
      </c>
      <c r="AH85" s="67">
        <v>0</v>
      </c>
      <c r="AI85" s="67">
        <v>0</v>
      </c>
      <c r="AJ85" s="67">
        <v>0</v>
      </c>
      <c r="AK85" s="67">
        <v>0</v>
      </c>
      <c r="AL85" s="67">
        <v>0</v>
      </c>
      <c r="AM85" s="67">
        <v>0</v>
      </c>
      <c r="AN85" s="68">
        <v>0</v>
      </c>
    </row>
    <row r="86" spans="2:42" outlineLevel="1" x14ac:dyDescent="0.25">
      <c r="L86" s="33">
        <v>2033</v>
      </c>
      <c r="M86" s="65">
        <v>-6.2330257968685188E-2</v>
      </c>
      <c r="N86" s="67">
        <v>-0.10601042067995359</v>
      </c>
      <c r="O86" s="67">
        <v>-0.12271540113414303</v>
      </c>
      <c r="P86" s="67">
        <v>-9.5539891624348949E-2</v>
      </c>
      <c r="Q86" s="67">
        <v>-0.12123942338314131</v>
      </c>
      <c r="R86" s="67">
        <v>-5.2515987022708988E-2</v>
      </c>
      <c r="S86" s="67">
        <v>-7.2111137652868362E-2</v>
      </c>
      <c r="T86" s="68">
        <v>-3.1617790495906406E-2</v>
      </c>
      <c r="V86" s="33">
        <v>2033</v>
      </c>
      <c r="W86" s="65">
        <v>-6.2330257968685188E-2</v>
      </c>
      <c r="X86" s="67">
        <v>-0.10601042067995359</v>
      </c>
      <c r="Y86" s="67">
        <v>-0.12271540113414303</v>
      </c>
      <c r="Z86" s="67">
        <v>-9.5539891624348949E-2</v>
      </c>
      <c r="AA86" s="67">
        <v>-0.12123942338314131</v>
      </c>
      <c r="AB86" s="67">
        <v>-5.2515987022708988E-2</v>
      </c>
      <c r="AC86" s="67">
        <v>-7.2111137652868362E-2</v>
      </c>
      <c r="AD86" s="68">
        <v>-3.1617790495906406E-2</v>
      </c>
      <c r="AF86" s="33">
        <v>2033</v>
      </c>
      <c r="AG86" s="65">
        <v>0</v>
      </c>
      <c r="AH86" s="67">
        <v>0</v>
      </c>
      <c r="AI86" s="67">
        <v>0</v>
      </c>
      <c r="AJ86" s="67">
        <v>0</v>
      </c>
      <c r="AK86" s="67">
        <v>0</v>
      </c>
      <c r="AL86" s="67">
        <v>0</v>
      </c>
      <c r="AM86" s="67">
        <v>0</v>
      </c>
      <c r="AN86" s="68">
        <v>0</v>
      </c>
    </row>
    <row r="87" spans="2:42" outlineLevel="1" x14ac:dyDescent="0.25">
      <c r="L87" s="32">
        <v>2034</v>
      </c>
      <c r="M87" s="65">
        <v>-5.2651304954975831E-2</v>
      </c>
      <c r="N87" s="67">
        <v>-9.4890805054163807E-2</v>
      </c>
      <c r="O87" s="67">
        <v>-0.10206437801642476</v>
      </c>
      <c r="P87" s="67">
        <v>-8.7970167822559286E-2</v>
      </c>
      <c r="Q87" s="67">
        <v>-0.10419574637209361</v>
      </c>
      <c r="R87" s="67">
        <v>-3.8148061033284053E-2</v>
      </c>
      <c r="S87" s="67">
        <v>-3.2531110909256755E-2</v>
      </c>
      <c r="T87" s="68">
        <v>-2.3702237837992635E-2</v>
      </c>
      <c r="V87" s="32">
        <v>2034</v>
      </c>
      <c r="W87" s="65">
        <v>-5.2651304954975831E-2</v>
      </c>
      <c r="X87" s="67">
        <v>-9.4890805054163807E-2</v>
      </c>
      <c r="Y87" s="67">
        <v>-0.10206437801642476</v>
      </c>
      <c r="Z87" s="67">
        <v>-8.7970167822559286E-2</v>
      </c>
      <c r="AA87" s="67">
        <v>-0.10419574637209361</v>
      </c>
      <c r="AB87" s="67">
        <v>-3.8148061033284053E-2</v>
      </c>
      <c r="AC87" s="67">
        <v>-3.2531110909256755E-2</v>
      </c>
      <c r="AD87" s="68">
        <v>-2.3702237837992635E-2</v>
      </c>
      <c r="AF87" s="32">
        <v>2034</v>
      </c>
      <c r="AG87" s="65">
        <v>0</v>
      </c>
      <c r="AH87" s="67">
        <v>0</v>
      </c>
      <c r="AI87" s="67">
        <v>0</v>
      </c>
      <c r="AJ87" s="67">
        <v>0</v>
      </c>
      <c r="AK87" s="67">
        <v>0</v>
      </c>
      <c r="AL87" s="67">
        <v>0</v>
      </c>
      <c r="AM87" s="67">
        <v>0</v>
      </c>
      <c r="AN87" s="68">
        <v>0</v>
      </c>
    </row>
    <row r="88" spans="2:42" outlineLevel="1" x14ac:dyDescent="0.25">
      <c r="L88" s="33">
        <v>2035</v>
      </c>
      <c r="M88" s="65">
        <v>-3.6299580141134657E-2</v>
      </c>
      <c r="N88" s="67">
        <v>-7.7641431203096745E-2</v>
      </c>
      <c r="O88" s="67">
        <v>-8.4206983655930601E-2</v>
      </c>
      <c r="P88" s="67">
        <v>-5.5574757216289572E-2</v>
      </c>
      <c r="Q88" s="67">
        <v>-8.1553467664770118E-2</v>
      </c>
      <c r="R88" s="67">
        <v>-3.0043849106912046E-2</v>
      </c>
      <c r="S88" s="67">
        <v>-2.619534393613443E-2</v>
      </c>
      <c r="T88" s="68">
        <v>-2.016355995563246E-2</v>
      </c>
      <c r="V88" s="33">
        <v>2035</v>
      </c>
      <c r="W88" s="65">
        <v>-3.6299580141134657E-2</v>
      </c>
      <c r="X88" s="67">
        <v>-7.7641431203096745E-2</v>
      </c>
      <c r="Y88" s="67">
        <v>-8.4206983655930601E-2</v>
      </c>
      <c r="Z88" s="67">
        <v>-5.5574757216289572E-2</v>
      </c>
      <c r="AA88" s="67">
        <v>-8.1553467664770118E-2</v>
      </c>
      <c r="AB88" s="67">
        <v>-3.0043849106912046E-2</v>
      </c>
      <c r="AC88" s="67">
        <v>-2.619534393613443E-2</v>
      </c>
      <c r="AD88" s="68">
        <v>-2.016355995563246E-2</v>
      </c>
      <c r="AF88" s="33">
        <v>2035</v>
      </c>
      <c r="AG88" s="65">
        <v>0</v>
      </c>
      <c r="AH88" s="67">
        <v>0</v>
      </c>
      <c r="AI88" s="67">
        <v>0</v>
      </c>
      <c r="AJ88" s="67">
        <v>0</v>
      </c>
      <c r="AK88" s="67">
        <v>0</v>
      </c>
      <c r="AL88" s="67">
        <v>0</v>
      </c>
      <c r="AM88" s="67">
        <v>0</v>
      </c>
      <c r="AN88" s="68">
        <v>0</v>
      </c>
    </row>
    <row r="89" spans="2:42" outlineLevel="1" x14ac:dyDescent="0.25">
      <c r="L89" s="33">
        <v>2036</v>
      </c>
      <c r="M89" s="65">
        <v>-2.9952075641680453E-2</v>
      </c>
      <c r="N89" s="67">
        <v>-6.9388600570982395E-2</v>
      </c>
      <c r="O89" s="67">
        <v>-7.0345453138330072E-2</v>
      </c>
      <c r="P89" s="67">
        <v>-4.8454608645377428E-2</v>
      </c>
      <c r="Q89" s="67">
        <v>-6.2568019435082944E-2</v>
      </c>
      <c r="R89" s="67">
        <v>-1.1352107757893304E-2</v>
      </c>
      <c r="S89" s="67">
        <v>-1.2888489833196459E-2</v>
      </c>
      <c r="T89" s="68">
        <v>-1.4387299414523769E-2</v>
      </c>
      <c r="V89" s="33">
        <v>2036</v>
      </c>
      <c r="W89" s="65">
        <v>-2.9952075641680453E-2</v>
      </c>
      <c r="X89" s="67">
        <v>-6.9388600570982395E-2</v>
      </c>
      <c r="Y89" s="67">
        <v>-7.0345453138330072E-2</v>
      </c>
      <c r="Z89" s="67">
        <v>-4.8454608645377428E-2</v>
      </c>
      <c r="AA89" s="67">
        <v>-6.2568019435082944E-2</v>
      </c>
      <c r="AB89" s="67">
        <v>-1.1352107757893304E-2</v>
      </c>
      <c r="AC89" s="67">
        <v>-1.2888489833196459E-2</v>
      </c>
      <c r="AD89" s="68">
        <v>-1.4387299414523769E-2</v>
      </c>
      <c r="AF89" s="33">
        <v>2036</v>
      </c>
      <c r="AG89" s="65">
        <v>0</v>
      </c>
      <c r="AH89" s="67">
        <v>0</v>
      </c>
      <c r="AI89" s="67">
        <v>0</v>
      </c>
      <c r="AJ89" s="67">
        <v>0</v>
      </c>
      <c r="AK89" s="67">
        <v>0</v>
      </c>
      <c r="AL89" s="67">
        <v>0</v>
      </c>
      <c r="AM89" s="67">
        <v>0</v>
      </c>
      <c r="AN89" s="68">
        <v>0</v>
      </c>
    </row>
    <row r="90" spans="2:42" outlineLevel="1" x14ac:dyDescent="0.25">
      <c r="L90" s="33">
        <v>2037</v>
      </c>
      <c r="M90" s="65">
        <v>-2.4985739040819133E-2</v>
      </c>
      <c r="N90" s="67">
        <v>-5.4688399880578387E-2</v>
      </c>
      <c r="O90" s="67">
        <v>-5.0603771636421824E-2</v>
      </c>
      <c r="P90" s="67">
        <v>-4.8122846067861103E-2</v>
      </c>
      <c r="Q90" s="67">
        <v>-5.8440274626797684E-2</v>
      </c>
      <c r="R90" s="67">
        <v>-1.0834311941490316E-2</v>
      </c>
      <c r="S90" s="67">
        <v>-1.0425198709152927E-2</v>
      </c>
      <c r="T90" s="68">
        <v>-1.2519565133815025E-2</v>
      </c>
      <c r="V90" s="33">
        <v>2037</v>
      </c>
      <c r="W90" s="65">
        <v>-2.4985739040819133E-2</v>
      </c>
      <c r="X90" s="67">
        <v>-5.4688399880578387E-2</v>
      </c>
      <c r="Y90" s="67">
        <v>-5.0603771636421824E-2</v>
      </c>
      <c r="Z90" s="67">
        <v>-4.8122846067861103E-2</v>
      </c>
      <c r="AA90" s="67">
        <v>-5.8440274626797684E-2</v>
      </c>
      <c r="AB90" s="67">
        <v>-1.0834311941490316E-2</v>
      </c>
      <c r="AC90" s="67">
        <v>-1.0425198709152927E-2</v>
      </c>
      <c r="AD90" s="68">
        <v>-1.2519565133815025E-2</v>
      </c>
      <c r="AF90" s="33">
        <v>2037</v>
      </c>
      <c r="AG90" s="65">
        <v>0</v>
      </c>
      <c r="AH90" s="67">
        <v>0</v>
      </c>
      <c r="AI90" s="67">
        <v>0</v>
      </c>
      <c r="AJ90" s="67">
        <v>0</v>
      </c>
      <c r="AK90" s="67">
        <v>0</v>
      </c>
      <c r="AL90" s="67">
        <v>0</v>
      </c>
      <c r="AM90" s="67">
        <v>0</v>
      </c>
      <c r="AN90" s="68">
        <v>0</v>
      </c>
    </row>
    <row r="91" spans="2:42" outlineLevel="1" x14ac:dyDescent="0.25">
      <c r="L91" s="32">
        <v>2038</v>
      </c>
      <c r="M91" s="65">
        <v>-2.2880674069411189E-2</v>
      </c>
      <c r="N91" s="67">
        <v>-4.758825288652857E-2</v>
      </c>
      <c r="O91" s="67">
        <v>-4.8965157992505448E-2</v>
      </c>
      <c r="P91" s="67">
        <v>-4.4767337045247713E-2</v>
      </c>
      <c r="Q91" s="67">
        <v>-5.1954862739138519E-2</v>
      </c>
      <c r="R91" s="67">
        <v>-1.0842147583940642E-2</v>
      </c>
      <c r="S91" s="67">
        <v>-1.0292118266170602E-2</v>
      </c>
      <c r="T91" s="68">
        <v>-1.0005133425241342E-2</v>
      </c>
      <c r="V91" s="32">
        <v>2038</v>
      </c>
      <c r="W91" s="65">
        <v>-2.2880674069411189E-2</v>
      </c>
      <c r="X91" s="67">
        <v>-4.758825288652857E-2</v>
      </c>
      <c r="Y91" s="67">
        <v>-4.8965157992505448E-2</v>
      </c>
      <c r="Z91" s="67">
        <v>-4.4767337045247713E-2</v>
      </c>
      <c r="AA91" s="67">
        <v>-5.1954862739138519E-2</v>
      </c>
      <c r="AB91" s="67">
        <v>-1.0842147583940642E-2</v>
      </c>
      <c r="AC91" s="67">
        <v>-1.0292118266170602E-2</v>
      </c>
      <c r="AD91" s="68">
        <v>-1.0005133425241342E-2</v>
      </c>
      <c r="AF91" s="32">
        <v>2038</v>
      </c>
      <c r="AG91" s="65">
        <v>0</v>
      </c>
      <c r="AH91" s="67">
        <v>0</v>
      </c>
      <c r="AI91" s="67">
        <v>0</v>
      </c>
      <c r="AJ91" s="67">
        <v>0</v>
      </c>
      <c r="AK91" s="67">
        <v>0</v>
      </c>
      <c r="AL91" s="67">
        <v>0</v>
      </c>
      <c r="AM91" s="67">
        <v>0</v>
      </c>
      <c r="AN91" s="68">
        <v>0</v>
      </c>
    </row>
    <row r="92" spans="2:42" outlineLevel="1" x14ac:dyDescent="0.25">
      <c r="L92" s="33">
        <v>2039</v>
      </c>
      <c r="M92" s="65">
        <v>-1.1540641279914721E-2</v>
      </c>
      <c r="N92" s="67">
        <v>-2.8834176372863118E-2</v>
      </c>
      <c r="O92" s="67">
        <v>-3.125275990365195E-2</v>
      </c>
      <c r="P92" s="67">
        <v>-5.7776604637486129E-3</v>
      </c>
      <c r="Q92" s="67">
        <v>-2.1979771948796745E-2</v>
      </c>
      <c r="R92" s="67">
        <v>-5.1322706104485194E-3</v>
      </c>
      <c r="S92" s="67">
        <v>-5.3919650155183074E-3</v>
      </c>
      <c r="T92" s="68">
        <v>-5.0165899786996926E-3</v>
      </c>
      <c r="V92" s="33">
        <v>2039</v>
      </c>
      <c r="W92" s="65">
        <v>-1.1540641279914721E-2</v>
      </c>
      <c r="X92" s="67">
        <v>-2.8834176372863118E-2</v>
      </c>
      <c r="Y92" s="67">
        <v>-3.125275990365195E-2</v>
      </c>
      <c r="Z92" s="67">
        <v>-5.7776604637486129E-3</v>
      </c>
      <c r="AA92" s="67">
        <v>-2.1979771948796745E-2</v>
      </c>
      <c r="AB92" s="67">
        <v>-5.1322706104485194E-3</v>
      </c>
      <c r="AC92" s="67">
        <v>-5.3919650155183074E-3</v>
      </c>
      <c r="AD92" s="68">
        <v>-5.0165899786996926E-3</v>
      </c>
      <c r="AF92" s="33">
        <v>2039</v>
      </c>
      <c r="AG92" s="65">
        <v>0</v>
      </c>
      <c r="AH92" s="67">
        <v>0</v>
      </c>
      <c r="AI92" s="67">
        <v>0</v>
      </c>
      <c r="AJ92" s="67">
        <v>0</v>
      </c>
      <c r="AK92" s="67">
        <v>0</v>
      </c>
      <c r="AL92" s="67">
        <v>0</v>
      </c>
      <c r="AM92" s="67">
        <v>0</v>
      </c>
      <c r="AN92" s="68">
        <v>0</v>
      </c>
      <c r="AO92" s="36"/>
      <c r="AP92" s="36"/>
    </row>
    <row r="93" spans="2:42" outlineLevel="1" x14ac:dyDescent="0.25">
      <c r="B93" s="36"/>
      <c r="C93" s="36"/>
      <c r="D93" s="36"/>
      <c r="E93" s="36"/>
      <c r="F93" s="36"/>
      <c r="G93" s="36"/>
      <c r="H93" s="36"/>
      <c r="I93" s="36"/>
      <c r="L93" s="33">
        <v>2040</v>
      </c>
      <c r="M93" s="65">
        <v>-1.4494489397179899E-3</v>
      </c>
      <c r="N93" s="67">
        <v>-1.0499858105856186E-2</v>
      </c>
      <c r="O93" s="67">
        <v>-1.3081926398091137E-2</v>
      </c>
      <c r="P93" s="67">
        <v>-1.2197852516518948E-3</v>
      </c>
      <c r="Q93" s="67">
        <v>-9.422233940085456E-3</v>
      </c>
      <c r="R93" s="67">
        <v>-1.2515428965171882E-3</v>
      </c>
      <c r="S93" s="67">
        <v>-1.4928158864164764E-3</v>
      </c>
      <c r="T93" s="68">
        <v>-1.647061393248217E-3</v>
      </c>
      <c r="V93" s="33">
        <v>2040</v>
      </c>
      <c r="W93" s="65">
        <v>-1.4494489397179899E-3</v>
      </c>
      <c r="X93" s="67">
        <v>-1.0499858105856186E-2</v>
      </c>
      <c r="Y93" s="67">
        <v>-1.3081926398091137E-2</v>
      </c>
      <c r="Z93" s="67">
        <v>-1.2197852516518948E-3</v>
      </c>
      <c r="AA93" s="67">
        <v>-9.422233940085456E-3</v>
      </c>
      <c r="AB93" s="67">
        <v>-1.2515428965171882E-3</v>
      </c>
      <c r="AC93" s="67">
        <v>-1.4928158864164764E-3</v>
      </c>
      <c r="AD93" s="68">
        <v>-1.647061393248217E-3</v>
      </c>
      <c r="AF93" s="33">
        <v>2040</v>
      </c>
      <c r="AG93" s="65">
        <v>0</v>
      </c>
      <c r="AH93" s="67">
        <v>0</v>
      </c>
      <c r="AI93" s="67">
        <v>0</v>
      </c>
      <c r="AJ93" s="67">
        <v>0</v>
      </c>
      <c r="AK93" s="67">
        <v>0</v>
      </c>
      <c r="AL93" s="67">
        <v>0</v>
      </c>
      <c r="AM93" s="67">
        <v>0</v>
      </c>
      <c r="AN93" s="68">
        <v>0</v>
      </c>
    </row>
    <row r="94" spans="2:42" outlineLevel="1" x14ac:dyDescent="0.25">
      <c r="L94" s="33">
        <v>2041</v>
      </c>
      <c r="M94" s="65">
        <v>-1.4409415304572626E-4</v>
      </c>
      <c r="N94" s="67">
        <v>-7.6919847894525439E-3</v>
      </c>
      <c r="O94" s="67">
        <v>-1.6254023051170963E-3</v>
      </c>
      <c r="P94" s="67">
        <v>-2.0453800674191669E-4</v>
      </c>
      <c r="Q94" s="67">
        <v>-1.8967253199764222E-4</v>
      </c>
      <c r="R94" s="67">
        <v>-2.1108386861623529E-4</v>
      </c>
      <c r="S94" s="67">
        <v>-2.5682137256155535E-4</v>
      </c>
      <c r="T94" s="68">
        <v>-1.6629728629835583E-4</v>
      </c>
      <c r="V94" s="33">
        <v>2041</v>
      </c>
      <c r="W94" s="65">
        <v>-1.4409415304572626E-4</v>
      </c>
      <c r="X94" s="67">
        <v>-7.6919847894525439E-3</v>
      </c>
      <c r="Y94" s="67">
        <v>-1.6254023051170963E-3</v>
      </c>
      <c r="Z94" s="67">
        <v>-2.0453800674191669E-4</v>
      </c>
      <c r="AA94" s="67">
        <v>-1.8967253199764222E-4</v>
      </c>
      <c r="AB94" s="67">
        <v>-2.1108386861623529E-4</v>
      </c>
      <c r="AC94" s="67">
        <v>-2.5682137256155535E-4</v>
      </c>
      <c r="AD94" s="68">
        <v>-1.6629728629835583E-4</v>
      </c>
      <c r="AF94" s="33">
        <v>2041</v>
      </c>
      <c r="AG94" s="65">
        <v>0</v>
      </c>
      <c r="AH94" s="67">
        <v>0</v>
      </c>
      <c r="AI94" s="67">
        <v>0</v>
      </c>
      <c r="AJ94" s="67">
        <v>0</v>
      </c>
      <c r="AK94" s="67">
        <v>0</v>
      </c>
      <c r="AL94" s="67">
        <v>0</v>
      </c>
      <c r="AM94" s="67">
        <v>0</v>
      </c>
      <c r="AN94" s="68">
        <v>0</v>
      </c>
    </row>
    <row r="95" spans="2:42" outlineLevel="1" x14ac:dyDescent="0.25">
      <c r="L95" s="32">
        <v>2042</v>
      </c>
      <c r="M95" s="25">
        <v>0</v>
      </c>
      <c r="N95" s="34">
        <v>0</v>
      </c>
      <c r="O95" s="34">
        <v>0</v>
      </c>
      <c r="P95" s="34">
        <v>0</v>
      </c>
      <c r="Q95" s="34">
        <v>0</v>
      </c>
      <c r="R95" s="34">
        <v>0</v>
      </c>
      <c r="S95" s="34">
        <v>0</v>
      </c>
      <c r="T95" s="35">
        <v>0</v>
      </c>
      <c r="V95" s="32">
        <v>2042</v>
      </c>
      <c r="W95" s="25">
        <v>0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5">
        <v>0</v>
      </c>
      <c r="AF95" s="32">
        <v>2042</v>
      </c>
      <c r="AG95" s="25">
        <v>0</v>
      </c>
      <c r="AH95" s="34">
        <v>0</v>
      </c>
      <c r="AI95" s="34">
        <v>0</v>
      </c>
      <c r="AJ95" s="34">
        <v>0</v>
      </c>
      <c r="AK95" s="34">
        <v>0</v>
      </c>
      <c r="AL95" s="34">
        <v>0</v>
      </c>
      <c r="AM95" s="34">
        <v>0</v>
      </c>
      <c r="AN95" s="35">
        <v>0</v>
      </c>
    </row>
    <row r="96" spans="2:42" s="4" customFormat="1" ht="15.75" outlineLevel="1" x14ac:dyDescent="0.25">
      <c r="B96" s="2"/>
      <c r="C96" s="2"/>
      <c r="D96" s="2"/>
      <c r="E96" s="2"/>
      <c r="F96" s="2"/>
      <c r="G96" s="2"/>
      <c r="H96" s="2"/>
      <c r="I96" s="2"/>
      <c r="J96" s="2"/>
      <c r="L96" s="33">
        <v>2043</v>
      </c>
      <c r="M96" s="25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5">
        <v>0</v>
      </c>
      <c r="U96" s="2"/>
      <c r="V96" s="33">
        <v>2043</v>
      </c>
      <c r="W96" s="25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5">
        <v>0</v>
      </c>
      <c r="AE96" s="2"/>
      <c r="AF96" s="33">
        <v>2043</v>
      </c>
      <c r="AG96" s="25">
        <v>0</v>
      </c>
      <c r="AH96" s="34">
        <v>0</v>
      </c>
      <c r="AI96" s="34">
        <v>0</v>
      </c>
      <c r="AJ96" s="34">
        <v>0</v>
      </c>
      <c r="AK96" s="34">
        <v>0</v>
      </c>
      <c r="AL96" s="34">
        <v>0</v>
      </c>
      <c r="AM96" s="34">
        <v>0</v>
      </c>
      <c r="AN96" s="35">
        <v>0</v>
      </c>
    </row>
    <row r="97" spans="2:40" outlineLevel="1" x14ac:dyDescent="0.25">
      <c r="L97" s="33">
        <v>2044</v>
      </c>
      <c r="M97" s="25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5">
        <v>0</v>
      </c>
      <c r="V97" s="33">
        <v>2044</v>
      </c>
      <c r="W97" s="25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5">
        <v>0</v>
      </c>
      <c r="AF97" s="33">
        <v>2044</v>
      </c>
      <c r="AG97" s="25">
        <v>0</v>
      </c>
      <c r="AH97" s="34">
        <v>0</v>
      </c>
      <c r="AI97" s="34">
        <v>0</v>
      </c>
      <c r="AJ97" s="34">
        <v>0</v>
      </c>
      <c r="AK97" s="34">
        <v>0</v>
      </c>
      <c r="AL97" s="34">
        <v>0</v>
      </c>
      <c r="AM97" s="34">
        <v>0</v>
      </c>
      <c r="AN97" s="35">
        <v>0</v>
      </c>
    </row>
    <row r="98" spans="2:40" outlineLevel="1" x14ac:dyDescent="0.25">
      <c r="L98" s="33">
        <v>2045</v>
      </c>
      <c r="M98" s="25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5">
        <v>0</v>
      </c>
      <c r="V98" s="33">
        <v>2045</v>
      </c>
      <c r="W98" s="25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5">
        <v>0</v>
      </c>
      <c r="AF98" s="33">
        <v>2045</v>
      </c>
      <c r="AG98" s="25">
        <v>0</v>
      </c>
      <c r="AH98" s="34">
        <v>0</v>
      </c>
      <c r="AI98" s="34">
        <v>0</v>
      </c>
      <c r="AJ98" s="34">
        <v>0</v>
      </c>
      <c r="AK98" s="34">
        <v>0</v>
      </c>
      <c r="AL98" s="34">
        <v>0</v>
      </c>
      <c r="AM98" s="34">
        <v>0</v>
      </c>
      <c r="AN98" s="35">
        <v>0</v>
      </c>
    </row>
    <row r="99" spans="2:40" outlineLevel="1" x14ac:dyDescent="0.25">
      <c r="L99" s="32">
        <v>2046</v>
      </c>
      <c r="M99" s="25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5">
        <v>0</v>
      </c>
      <c r="V99" s="32">
        <v>2046</v>
      </c>
      <c r="W99" s="25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5">
        <v>0</v>
      </c>
      <c r="AF99" s="32">
        <v>2046</v>
      </c>
      <c r="AG99" s="25">
        <v>0</v>
      </c>
      <c r="AH99" s="34">
        <v>0</v>
      </c>
      <c r="AI99" s="34">
        <v>0</v>
      </c>
      <c r="AJ99" s="34">
        <v>0</v>
      </c>
      <c r="AK99" s="34">
        <v>0</v>
      </c>
      <c r="AL99" s="34">
        <v>0</v>
      </c>
      <c r="AM99" s="34">
        <v>0</v>
      </c>
      <c r="AN99" s="35">
        <v>0</v>
      </c>
    </row>
    <row r="100" spans="2:40" outlineLevel="1" x14ac:dyDescent="0.25">
      <c r="L100" s="33">
        <v>2047</v>
      </c>
      <c r="M100" s="25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5">
        <v>0</v>
      </c>
      <c r="V100" s="33">
        <v>2047</v>
      </c>
      <c r="W100" s="25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5">
        <v>0</v>
      </c>
      <c r="AF100" s="33">
        <v>2047</v>
      </c>
      <c r="AG100" s="25">
        <v>0</v>
      </c>
      <c r="AH100" s="34">
        <v>0</v>
      </c>
      <c r="AI100" s="34">
        <v>0</v>
      </c>
      <c r="AJ100" s="34">
        <v>0</v>
      </c>
      <c r="AK100" s="34">
        <v>0</v>
      </c>
      <c r="AL100" s="34">
        <v>0</v>
      </c>
      <c r="AM100" s="34">
        <v>0</v>
      </c>
      <c r="AN100" s="35">
        <v>0</v>
      </c>
    </row>
    <row r="101" spans="2:40" outlineLevel="1" x14ac:dyDescent="0.25">
      <c r="L101" s="33">
        <v>2048</v>
      </c>
      <c r="M101" s="25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5">
        <v>0</v>
      </c>
      <c r="V101" s="33">
        <v>2048</v>
      </c>
      <c r="W101" s="25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5">
        <v>0</v>
      </c>
      <c r="AF101" s="33">
        <v>2048</v>
      </c>
      <c r="AG101" s="25">
        <v>0</v>
      </c>
      <c r="AH101" s="34">
        <v>0</v>
      </c>
      <c r="AI101" s="34">
        <v>0</v>
      </c>
      <c r="AJ101" s="34">
        <v>0</v>
      </c>
      <c r="AK101" s="34">
        <v>0</v>
      </c>
      <c r="AL101" s="34">
        <v>0</v>
      </c>
      <c r="AM101" s="34">
        <v>0</v>
      </c>
      <c r="AN101" s="35">
        <v>0</v>
      </c>
    </row>
    <row r="102" spans="2:40" outlineLevel="1" x14ac:dyDescent="0.25">
      <c r="L102" s="33">
        <v>2049</v>
      </c>
      <c r="M102" s="25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5">
        <v>0</v>
      </c>
      <c r="V102" s="33">
        <v>2049</v>
      </c>
      <c r="W102" s="25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5">
        <v>0</v>
      </c>
      <c r="AF102" s="33">
        <v>2049</v>
      </c>
      <c r="AG102" s="25">
        <v>0</v>
      </c>
      <c r="AH102" s="34">
        <v>0</v>
      </c>
      <c r="AI102" s="34">
        <v>0</v>
      </c>
      <c r="AJ102" s="34">
        <v>0</v>
      </c>
      <c r="AK102" s="34">
        <v>0</v>
      </c>
      <c r="AL102" s="34">
        <v>0</v>
      </c>
      <c r="AM102" s="34">
        <v>0</v>
      </c>
      <c r="AN102" s="35">
        <v>0</v>
      </c>
    </row>
    <row r="103" spans="2:40" outlineLevel="1" x14ac:dyDescent="0.25">
      <c r="L103" s="33">
        <v>2050</v>
      </c>
      <c r="M103" s="25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5">
        <v>0</v>
      </c>
      <c r="V103" s="33">
        <v>2050</v>
      </c>
      <c r="W103" s="25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5">
        <v>0</v>
      </c>
      <c r="AF103" s="33">
        <v>2050</v>
      </c>
      <c r="AG103" s="25">
        <v>0</v>
      </c>
      <c r="AH103" s="34">
        <v>0</v>
      </c>
      <c r="AI103" s="34">
        <v>0</v>
      </c>
      <c r="AJ103" s="34">
        <v>0</v>
      </c>
      <c r="AK103" s="34">
        <v>0</v>
      </c>
      <c r="AL103" s="34">
        <v>0</v>
      </c>
      <c r="AM103" s="34">
        <v>0</v>
      </c>
      <c r="AN103" s="35">
        <v>0</v>
      </c>
    </row>
    <row r="104" spans="2:40" outlineLevel="1" x14ac:dyDescent="0.25">
      <c r="L104" s="33">
        <v>2051</v>
      </c>
      <c r="M104" s="25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5">
        <v>0</v>
      </c>
      <c r="V104" s="33">
        <v>2051</v>
      </c>
      <c r="W104" s="25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5">
        <v>0</v>
      </c>
      <c r="AF104" s="33">
        <v>2051</v>
      </c>
      <c r="AG104" s="25">
        <v>0</v>
      </c>
      <c r="AH104" s="34">
        <v>0</v>
      </c>
      <c r="AI104" s="34">
        <v>0</v>
      </c>
      <c r="AJ104" s="34">
        <v>0</v>
      </c>
      <c r="AK104" s="34">
        <v>0</v>
      </c>
      <c r="AL104" s="34">
        <v>0</v>
      </c>
      <c r="AM104" s="34">
        <v>0</v>
      </c>
      <c r="AN104" s="35">
        <v>0</v>
      </c>
    </row>
    <row r="105" spans="2:40" outlineLevel="1" x14ac:dyDescent="0.25">
      <c r="L105" s="33">
        <v>2052</v>
      </c>
      <c r="M105" s="25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5">
        <v>0</v>
      </c>
      <c r="V105" s="33">
        <v>2052</v>
      </c>
      <c r="W105" s="25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5">
        <v>0</v>
      </c>
      <c r="AF105" s="33">
        <v>2052</v>
      </c>
      <c r="AG105" s="25">
        <v>0</v>
      </c>
      <c r="AH105" s="34">
        <v>0</v>
      </c>
      <c r="AI105" s="34">
        <v>0</v>
      </c>
      <c r="AJ105" s="34">
        <v>0</v>
      </c>
      <c r="AK105" s="34">
        <v>0</v>
      </c>
      <c r="AL105" s="34">
        <v>0</v>
      </c>
      <c r="AM105" s="34">
        <v>0</v>
      </c>
      <c r="AN105" s="35">
        <v>0</v>
      </c>
    </row>
    <row r="106" spans="2:40" outlineLevel="1" x14ac:dyDescent="0.25">
      <c r="L106" s="33">
        <v>2053</v>
      </c>
      <c r="M106" s="25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5">
        <v>0</v>
      </c>
      <c r="V106" s="33">
        <v>2053</v>
      </c>
      <c r="W106" s="25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5">
        <v>0</v>
      </c>
      <c r="AF106" s="33">
        <v>2053</v>
      </c>
      <c r="AG106" s="25">
        <v>0</v>
      </c>
      <c r="AH106" s="34">
        <v>0</v>
      </c>
      <c r="AI106" s="34">
        <v>0</v>
      </c>
      <c r="AJ106" s="34">
        <v>0</v>
      </c>
      <c r="AK106" s="34">
        <v>0</v>
      </c>
      <c r="AL106" s="34">
        <v>0</v>
      </c>
      <c r="AM106" s="34">
        <v>0</v>
      </c>
      <c r="AN106" s="35">
        <v>0</v>
      </c>
    </row>
    <row r="107" spans="2:40" outlineLevel="1" x14ac:dyDescent="0.25">
      <c r="L107" s="33">
        <v>2054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5">
        <v>0</v>
      </c>
      <c r="U107" s="36"/>
      <c r="V107" s="33">
        <v>2054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5">
        <v>0</v>
      </c>
      <c r="AE107" s="36"/>
      <c r="AF107" s="33">
        <v>2054</v>
      </c>
      <c r="AG107" s="34">
        <v>0</v>
      </c>
      <c r="AH107" s="34">
        <v>0</v>
      </c>
      <c r="AI107" s="34">
        <v>0</v>
      </c>
      <c r="AJ107" s="34">
        <v>0</v>
      </c>
      <c r="AK107" s="34">
        <v>0</v>
      </c>
      <c r="AL107" s="34">
        <v>0</v>
      </c>
      <c r="AM107" s="34">
        <v>0</v>
      </c>
      <c r="AN107" s="35">
        <v>0</v>
      </c>
    </row>
    <row r="108" spans="2:40" outlineLevel="1" x14ac:dyDescent="0.25">
      <c r="L108" s="33">
        <v>2055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5">
        <v>0</v>
      </c>
      <c r="U108" s="36"/>
      <c r="V108" s="33">
        <v>2055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5">
        <v>0</v>
      </c>
      <c r="AE108" s="36"/>
      <c r="AF108" s="33">
        <v>2055</v>
      </c>
      <c r="AG108" s="34">
        <v>0</v>
      </c>
      <c r="AH108" s="34">
        <v>0</v>
      </c>
      <c r="AI108" s="34">
        <v>0</v>
      </c>
      <c r="AJ108" s="34">
        <v>0</v>
      </c>
      <c r="AK108" s="34">
        <v>0</v>
      </c>
      <c r="AL108" s="34">
        <v>0</v>
      </c>
      <c r="AM108" s="34">
        <v>0</v>
      </c>
      <c r="AN108" s="35">
        <v>0</v>
      </c>
    </row>
    <row r="109" spans="2:40" ht="15.75" outlineLevel="1" thickBot="1" x14ac:dyDescent="0.3">
      <c r="L109" s="41" t="str">
        <f>"Average ("&amp;$C$7&amp;" - "&amp;$C$8&amp;")"</f>
        <v>Average (2011 - 2041)</v>
      </c>
      <c r="M109" s="42">
        <f t="shared" ref="M109:T109" si="21">AVERAGEIFS(M64:M108,$L$64:$L$108,"&gt;="&amp;$C$7,$L$64:$L$108,"&lt;="&amp;$C$8)</f>
        <v>-4.2011307683312273E-2</v>
      </c>
      <c r="N109" s="42">
        <f t="shared" si="21"/>
        <v>-7.7634639805346878E-2</v>
      </c>
      <c r="O109" s="42">
        <f t="shared" si="21"/>
        <v>-8.1857219946068691E-2</v>
      </c>
      <c r="P109" s="42">
        <f t="shared" si="21"/>
        <v>-7.3678980497846755E-2</v>
      </c>
      <c r="Q109" s="42">
        <f t="shared" si="21"/>
        <v>-7.8676659186144179E-2</v>
      </c>
      <c r="R109" s="42">
        <f t="shared" si="21"/>
        <v>-4.0018195284666741E-2</v>
      </c>
      <c r="S109" s="42">
        <f t="shared" si="21"/>
        <v>-4.6177522766226303E-2</v>
      </c>
      <c r="T109" s="42">
        <f t="shared" si="21"/>
        <v>-2.7767175878709315E-2</v>
      </c>
      <c r="V109" s="41" t="str">
        <f>"Average ("&amp;$C$7&amp;" - "&amp;$C$8&amp;")"</f>
        <v>Average (2011 - 2041)</v>
      </c>
      <c r="W109" s="42">
        <f t="shared" ref="W109:AD109" si="22">AVERAGEIFS(W64:W108,$V$64:$V$108,"&gt;="&amp;$C$7,$V$64:$V$108,"&lt;="&amp;$C$8)</f>
        <v>-4.2142695216635689E-2</v>
      </c>
      <c r="X109" s="42">
        <f t="shared" si="22"/>
        <v>-7.7697839516276831E-2</v>
      </c>
      <c r="Y109" s="42">
        <f t="shared" si="22"/>
        <v>-8.1863575981841227E-2</v>
      </c>
      <c r="Z109" s="42">
        <f t="shared" si="22"/>
        <v>-7.3490096740587416E-2</v>
      </c>
      <c r="AA109" s="42">
        <f t="shared" si="22"/>
        <v>-7.8752549021264148E-2</v>
      </c>
      <c r="AB109" s="42">
        <f t="shared" si="22"/>
        <v>-3.9754057222119513E-2</v>
      </c>
      <c r="AC109" s="42">
        <f t="shared" si="22"/>
        <v>-4.6614803607718303E-2</v>
      </c>
      <c r="AD109" s="42">
        <f t="shared" si="22"/>
        <v>-2.7801505229731426E-2</v>
      </c>
      <c r="AF109" s="41" t="str">
        <f>"Average ("&amp;$C$7&amp;" - "&amp;$C$8&amp;")"</f>
        <v>Average (2011 - 2041)</v>
      </c>
      <c r="AG109" s="42">
        <f t="shared" ref="AG109:AN109" si="23">AVERAGEIFS(AG64:AG108,$AF$64:$AF$108,"&gt;="&amp;$C$7,$AF$64:$AF$108,"&lt;="&amp;$C$8)</f>
        <v>1.6000379545136781E-4</v>
      </c>
      <c r="AH109" s="42">
        <f t="shared" si="23"/>
        <v>6.4790089063277418E-5</v>
      </c>
      <c r="AI109" s="42">
        <f t="shared" si="23"/>
        <v>2.0725121883185558E-6</v>
      </c>
      <c r="AJ109" s="42">
        <f t="shared" si="23"/>
        <v>-1.8601092077637798E-4</v>
      </c>
      <c r="AK109" s="42">
        <f t="shared" si="23"/>
        <v>6.1573212743173692E-5</v>
      </c>
      <c r="AL109" s="42">
        <f t="shared" si="23"/>
        <v>-2.3484149918547251E-4</v>
      </c>
      <c r="AM109" s="42">
        <f t="shared" si="23"/>
        <v>1.5893647035577246E-4</v>
      </c>
      <c r="AN109" s="43">
        <f t="shared" si="23"/>
        <v>3.2699831928504411E-5</v>
      </c>
    </row>
    <row r="110" spans="2:40" outlineLevel="1" x14ac:dyDescent="0.25">
      <c r="L110" s="44"/>
      <c r="M110" s="45"/>
      <c r="N110" s="45"/>
      <c r="O110" s="45"/>
      <c r="P110" s="45"/>
      <c r="Q110" s="45"/>
      <c r="R110" s="45"/>
      <c r="S110" s="45"/>
      <c r="T110" s="45"/>
      <c r="V110" s="44"/>
      <c r="W110" s="45"/>
      <c r="X110" s="45"/>
      <c r="Y110" s="45"/>
      <c r="Z110" s="45"/>
      <c r="AA110" s="45"/>
      <c r="AB110" s="45"/>
      <c r="AC110" s="45"/>
      <c r="AD110" s="45"/>
      <c r="AF110" s="44"/>
      <c r="AG110" s="45"/>
      <c r="AH110" s="45"/>
      <c r="AI110" s="45"/>
      <c r="AJ110" s="45"/>
      <c r="AK110" s="45"/>
      <c r="AL110" s="45"/>
      <c r="AM110" s="45"/>
      <c r="AN110" s="45"/>
    </row>
    <row r="111" spans="2:40" ht="15.75" outlineLevel="1" thickBot="1" x14ac:dyDescent="0.3"/>
    <row r="112" spans="2:40" ht="15.75" outlineLevel="1" x14ac:dyDescent="0.25">
      <c r="B112" s="79" t="s">
        <v>18</v>
      </c>
      <c r="C112" s="80"/>
      <c r="D112" s="80"/>
      <c r="E112" s="80"/>
      <c r="F112" s="80"/>
      <c r="G112" s="80"/>
      <c r="H112" s="80"/>
      <c r="I112" s="80"/>
      <c r="J112" s="81"/>
      <c r="L112" s="85" t="s">
        <v>18</v>
      </c>
      <c r="M112" s="86"/>
      <c r="N112" s="86"/>
      <c r="O112" s="86"/>
      <c r="P112" s="86"/>
      <c r="Q112" s="86"/>
      <c r="R112" s="86"/>
      <c r="S112" s="86"/>
      <c r="T112" s="87"/>
      <c r="U112" s="4"/>
      <c r="V112" s="85" t="s">
        <v>18</v>
      </c>
      <c r="W112" s="86"/>
      <c r="X112" s="86"/>
      <c r="Y112" s="86"/>
      <c r="Z112" s="86"/>
      <c r="AA112" s="86"/>
      <c r="AB112" s="86"/>
      <c r="AC112" s="86"/>
      <c r="AD112" s="87"/>
      <c r="AE112" s="4"/>
      <c r="AF112" s="85" t="s">
        <v>18</v>
      </c>
      <c r="AG112" s="86"/>
      <c r="AH112" s="86"/>
      <c r="AI112" s="86"/>
      <c r="AJ112" s="86"/>
      <c r="AK112" s="86"/>
      <c r="AL112" s="86"/>
      <c r="AM112" s="86"/>
      <c r="AN112" s="87"/>
    </row>
    <row r="113" spans="2:40" ht="27" outlineLevel="1" x14ac:dyDescent="0.25">
      <c r="B113" s="16"/>
      <c r="C113" s="17" t="s">
        <v>2</v>
      </c>
      <c r="D113" s="17" t="s">
        <v>3</v>
      </c>
      <c r="E113" s="17" t="s">
        <v>4</v>
      </c>
      <c r="F113" s="17" t="s">
        <v>5</v>
      </c>
      <c r="G113" s="17" t="s">
        <v>6</v>
      </c>
      <c r="H113" s="17" t="s">
        <v>7</v>
      </c>
      <c r="I113" s="17" t="s">
        <v>8</v>
      </c>
      <c r="J113" s="18" t="s">
        <v>9</v>
      </c>
      <c r="L113" s="46"/>
      <c r="M113" s="47" t="s">
        <v>2</v>
      </c>
      <c r="N113" s="47" t="s">
        <v>3</v>
      </c>
      <c r="O113" s="47" t="s">
        <v>4</v>
      </c>
      <c r="P113" s="47" t="s">
        <v>5</v>
      </c>
      <c r="Q113" s="47" t="s">
        <v>6</v>
      </c>
      <c r="R113" s="47" t="s">
        <v>7</v>
      </c>
      <c r="S113" s="47" t="s">
        <v>8</v>
      </c>
      <c r="T113" s="48" t="s">
        <v>9</v>
      </c>
      <c r="U113" s="20"/>
      <c r="V113" s="49"/>
      <c r="W113" s="6" t="s">
        <v>2</v>
      </c>
      <c r="X113" s="6" t="s">
        <v>3</v>
      </c>
      <c r="Y113" s="6" t="s">
        <v>4</v>
      </c>
      <c r="Z113" s="6" t="s">
        <v>5</v>
      </c>
      <c r="AA113" s="6" t="s">
        <v>6</v>
      </c>
      <c r="AB113" s="6" t="s">
        <v>7</v>
      </c>
      <c r="AC113" s="6" t="s">
        <v>8</v>
      </c>
      <c r="AD113" s="7" t="s">
        <v>9</v>
      </c>
      <c r="AE113" s="20"/>
      <c r="AF113" s="49"/>
      <c r="AG113" s="6" t="s">
        <v>2</v>
      </c>
      <c r="AH113" s="6" t="s">
        <v>3</v>
      </c>
      <c r="AI113" s="6" t="s">
        <v>4</v>
      </c>
      <c r="AJ113" s="6" t="s">
        <v>5</v>
      </c>
      <c r="AK113" s="6" t="s">
        <v>6</v>
      </c>
      <c r="AL113" s="6" t="s">
        <v>7</v>
      </c>
      <c r="AM113" s="6" t="s">
        <v>8</v>
      </c>
      <c r="AN113" s="7" t="s">
        <v>9</v>
      </c>
    </row>
    <row r="114" spans="2:40" outlineLevel="1" x14ac:dyDescent="0.25">
      <c r="B114" s="16" t="s">
        <v>23</v>
      </c>
      <c r="C114" s="23">
        <f>M159</f>
        <v>-8.5117259052502448E-2</v>
      </c>
      <c r="D114" s="23">
        <f t="shared" ref="D114:J114" si="24">N159</f>
        <v>-0.12672335789733841</v>
      </c>
      <c r="E114" s="23">
        <f t="shared" si="24"/>
        <v>-0.12414487662433278</v>
      </c>
      <c r="F114" s="23">
        <f t="shared" si="24"/>
        <v>-7.7129377078462388E-2</v>
      </c>
      <c r="G114" s="23">
        <f t="shared" si="24"/>
        <v>-0.12235845612930688</v>
      </c>
      <c r="H114" s="23">
        <f t="shared" si="24"/>
        <v>-5.1738941294369414E-2</v>
      </c>
      <c r="I114" s="23">
        <f t="shared" si="24"/>
        <v>-5.0936712678584059E-2</v>
      </c>
      <c r="J114" s="24">
        <f t="shared" si="24"/>
        <v>-2.7767175878716157E-2</v>
      </c>
      <c r="L114" s="33">
        <v>2011</v>
      </c>
      <c r="M114" s="67">
        <v>-0.12150268234931683</v>
      </c>
      <c r="N114" s="67">
        <v>-7.8835461658604E-2</v>
      </c>
      <c r="O114" s="67">
        <v>-1.9114836602488472E-2</v>
      </c>
      <c r="P114" s="67">
        <v>1.997539490213418E-3</v>
      </c>
      <c r="Q114" s="67">
        <v>-1.3976169694210561E-2</v>
      </c>
      <c r="R114" s="67">
        <v>-2.3130415790908465E-3</v>
      </c>
      <c r="S114" s="67">
        <v>-2.8344169140703812E-4</v>
      </c>
      <c r="T114" s="68">
        <v>5.3516460781395381E-3</v>
      </c>
      <c r="V114" s="33">
        <v>2011</v>
      </c>
      <c r="W114" s="67">
        <v>-0.12150268234931683</v>
      </c>
      <c r="X114" s="67">
        <v>-7.8835461658604E-2</v>
      </c>
      <c r="Y114" s="67">
        <v>-1.9114836602488472E-2</v>
      </c>
      <c r="Z114" s="67">
        <v>1.997539490213418E-3</v>
      </c>
      <c r="AA114" s="67">
        <v>-1.3976169694210561E-2</v>
      </c>
      <c r="AB114" s="67">
        <v>-2.3130415790908465E-3</v>
      </c>
      <c r="AC114" s="67">
        <v>-2.8344169140703812E-4</v>
      </c>
      <c r="AD114" s="68">
        <v>5.3516460781395381E-3</v>
      </c>
      <c r="AF114" s="33">
        <v>2011</v>
      </c>
      <c r="AG114" s="67">
        <v>0</v>
      </c>
      <c r="AH114" s="67">
        <v>0</v>
      </c>
      <c r="AI114" s="67">
        <v>0</v>
      </c>
      <c r="AJ114" s="67">
        <v>0</v>
      </c>
      <c r="AK114" s="67">
        <v>0</v>
      </c>
      <c r="AL114" s="67">
        <v>0</v>
      </c>
      <c r="AM114" s="67">
        <v>0</v>
      </c>
      <c r="AN114" s="68">
        <v>0</v>
      </c>
    </row>
    <row r="115" spans="2:40" outlineLevel="1" x14ac:dyDescent="0.25">
      <c r="B115" s="16" t="s">
        <v>21</v>
      </c>
      <c r="C115" s="25">
        <f t="shared" ref="C115:J115" si="25">W159</f>
        <v>-8.5248691160679194E-2</v>
      </c>
      <c r="D115" s="25">
        <f t="shared" si="25"/>
        <v>-0.12678655760826837</v>
      </c>
      <c r="E115" s="25">
        <f t="shared" si="25"/>
        <v>-0.12415123266010535</v>
      </c>
      <c r="F115" s="25">
        <f t="shared" si="25"/>
        <v>-7.6940493321203007E-2</v>
      </c>
      <c r="G115" s="25">
        <f t="shared" si="25"/>
        <v>-0.12243434596442693</v>
      </c>
      <c r="H115" s="25">
        <f t="shared" si="25"/>
        <v>-5.1474803231822269E-2</v>
      </c>
      <c r="I115" s="25">
        <f t="shared" si="25"/>
        <v>-5.1373993520076044E-2</v>
      </c>
      <c r="J115" s="26">
        <f t="shared" si="25"/>
        <v>-2.7801505229738264E-2</v>
      </c>
      <c r="L115" s="32">
        <v>2012</v>
      </c>
      <c r="M115" s="67">
        <v>-0.12587371757094434</v>
      </c>
      <c r="N115" s="67">
        <v>-9.8211055431071226E-2</v>
      </c>
      <c r="O115" s="67">
        <v>-1.3992742967657179E-2</v>
      </c>
      <c r="P115" s="67">
        <v>3.9011805459258087E-2</v>
      </c>
      <c r="Q115" s="67">
        <v>-1.364235423032012E-2</v>
      </c>
      <c r="R115" s="67">
        <v>1.644282333838043E-2</v>
      </c>
      <c r="S115" s="67">
        <v>2.4987666057072921E-2</v>
      </c>
      <c r="T115" s="68">
        <v>2.4485457009218115E-2</v>
      </c>
      <c r="V115" s="32">
        <v>2012</v>
      </c>
      <c r="W115" s="67">
        <v>-0.12587371757094434</v>
      </c>
      <c r="X115" s="67">
        <v>-9.8211055431071226E-2</v>
      </c>
      <c r="Y115" s="67">
        <v>-1.3992742967657179E-2</v>
      </c>
      <c r="Z115" s="67">
        <v>3.9011805459258087E-2</v>
      </c>
      <c r="AA115" s="67">
        <v>-1.364235423032012E-2</v>
      </c>
      <c r="AB115" s="67">
        <v>1.644282333838043E-2</v>
      </c>
      <c r="AC115" s="67">
        <v>2.4987666057072921E-2</v>
      </c>
      <c r="AD115" s="68">
        <v>2.4485457009218115E-2</v>
      </c>
      <c r="AF115" s="32">
        <v>2012</v>
      </c>
      <c r="AG115" s="67">
        <v>0</v>
      </c>
      <c r="AH115" s="67">
        <v>0</v>
      </c>
      <c r="AI115" s="67">
        <v>0</v>
      </c>
      <c r="AJ115" s="67">
        <v>0</v>
      </c>
      <c r="AK115" s="67">
        <v>0</v>
      </c>
      <c r="AL115" s="67">
        <v>0</v>
      </c>
      <c r="AM115" s="67">
        <v>0</v>
      </c>
      <c r="AN115" s="68">
        <v>0</v>
      </c>
    </row>
    <row r="116" spans="2:40" ht="15.75" outlineLevel="1" thickBot="1" x14ac:dyDescent="0.3">
      <c r="B116" s="27" t="s">
        <v>22</v>
      </c>
      <c r="C116" s="28">
        <f t="shared" ref="C116:J116" si="26">AG159</f>
        <v>-3.3786181146266826E-3</v>
      </c>
      <c r="D116" s="28">
        <f t="shared" si="26"/>
        <v>-3.9072182492678152E-2</v>
      </c>
      <c r="E116" s="28">
        <f t="shared" si="26"/>
        <v>-1.15060942395849E-2</v>
      </c>
      <c r="F116" s="28">
        <f t="shared" si="26"/>
        <v>-1.6421218129403978E-3</v>
      </c>
      <c r="G116" s="28">
        <f t="shared" si="26"/>
        <v>-1.8965566667030072E-3</v>
      </c>
      <c r="H116" s="28">
        <f t="shared" si="26"/>
        <v>-5.9416074990462572E-3</v>
      </c>
      <c r="I116" s="28">
        <f t="shared" si="26"/>
        <v>-2.675506572068068E-4</v>
      </c>
      <c r="J116" s="29">
        <f t="shared" si="26"/>
        <v>3.2699831928500833E-5</v>
      </c>
      <c r="L116" s="33">
        <v>2013</v>
      </c>
      <c r="M116" s="67">
        <v>-6.8706137496267972E-2</v>
      </c>
      <c r="N116" s="67">
        <v>-0.12523099909253421</v>
      </c>
      <c r="O116" s="67">
        <v>-2.0740696040806084E-2</v>
      </c>
      <c r="P116" s="67">
        <v>6.648986448416494E-3</v>
      </c>
      <c r="Q116" s="67">
        <v>-2.7977075755767467E-2</v>
      </c>
      <c r="R116" s="67">
        <v>8.9378927304111233E-3</v>
      </c>
      <c r="S116" s="67">
        <v>2.2850736276432082E-2</v>
      </c>
      <c r="T116" s="68">
        <v>-2.089570046240885E-3</v>
      </c>
      <c r="V116" s="33">
        <v>2013</v>
      </c>
      <c r="W116" s="67">
        <v>-6.8706137496267972E-2</v>
      </c>
      <c r="X116" s="67">
        <v>-0.12523099909253421</v>
      </c>
      <c r="Y116" s="67">
        <v>-2.0740696040806084E-2</v>
      </c>
      <c r="Z116" s="67">
        <v>6.648986448416494E-3</v>
      </c>
      <c r="AA116" s="67">
        <v>-2.7977075755767467E-2</v>
      </c>
      <c r="AB116" s="67">
        <v>8.9378927304111233E-3</v>
      </c>
      <c r="AC116" s="67">
        <v>2.2850736276432082E-2</v>
      </c>
      <c r="AD116" s="68">
        <v>-2.089570046240885E-3</v>
      </c>
      <c r="AF116" s="33">
        <v>2013</v>
      </c>
      <c r="AG116" s="67">
        <v>0</v>
      </c>
      <c r="AH116" s="67">
        <v>0</v>
      </c>
      <c r="AI116" s="67">
        <v>0</v>
      </c>
      <c r="AJ116" s="67">
        <v>0</v>
      </c>
      <c r="AK116" s="67">
        <v>0</v>
      </c>
      <c r="AL116" s="67">
        <v>0</v>
      </c>
      <c r="AM116" s="67">
        <v>0</v>
      </c>
      <c r="AN116" s="68">
        <v>0</v>
      </c>
    </row>
    <row r="117" spans="2:40" outlineLevel="1" x14ac:dyDescent="0.25">
      <c r="B117"/>
      <c r="C117"/>
      <c r="D117"/>
      <c r="E117"/>
      <c r="F117"/>
      <c r="G117"/>
      <c r="H117"/>
      <c r="I117"/>
      <c r="J117"/>
      <c r="L117" s="33">
        <v>2014</v>
      </c>
      <c r="M117" s="67">
        <v>-9.5456363447495418E-2</v>
      </c>
      <c r="N117" s="67">
        <v>-0.12064109315392535</v>
      </c>
      <c r="O117" s="67">
        <v>-2.524779806318056E-2</v>
      </c>
      <c r="P117" s="67">
        <v>-1.442931725565022E-2</v>
      </c>
      <c r="Q117" s="67">
        <v>-3.4629221068780414E-2</v>
      </c>
      <c r="R117" s="67">
        <v>-1.2732918425911732E-3</v>
      </c>
      <c r="S117" s="67">
        <v>7.9059307378497312E-3</v>
      </c>
      <c r="T117" s="68">
        <v>-5.8002505844866326E-3</v>
      </c>
      <c r="V117" s="33">
        <v>2014</v>
      </c>
      <c r="W117" s="67">
        <v>-9.5456363447495418E-2</v>
      </c>
      <c r="X117" s="67">
        <v>-0.12064109315392535</v>
      </c>
      <c r="Y117" s="67">
        <v>-2.524779806318056E-2</v>
      </c>
      <c r="Z117" s="67">
        <v>-1.442931725565022E-2</v>
      </c>
      <c r="AA117" s="67">
        <v>-3.4629221068780414E-2</v>
      </c>
      <c r="AB117" s="67">
        <v>-1.2732918425911732E-3</v>
      </c>
      <c r="AC117" s="67">
        <v>7.9059307378497312E-3</v>
      </c>
      <c r="AD117" s="68">
        <v>-5.8002505844866326E-3</v>
      </c>
      <c r="AF117" s="33">
        <v>2014</v>
      </c>
      <c r="AG117" s="67">
        <v>0</v>
      </c>
      <c r="AH117" s="67">
        <v>0</v>
      </c>
      <c r="AI117" s="67">
        <v>0</v>
      </c>
      <c r="AJ117" s="67">
        <v>0</v>
      </c>
      <c r="AK117" s="67">
        <v>0</v>
      </c>
      <c r="AL117" s="67">
        <v>0</v>
      </c>
      <c r="AM117" s="67">
        <v>0</v>
      </c>
      <c r="AN117" s="68">
        <v>0</v>
      </c>
    </row>
    <row r="118" spans="2:40" outlineLevel="1" x14ac:dyDescent="0.25">
      <c r="B118"/>
      <c r="C118"/>
      <c r="D118"/>
      <c r="E118"/>
      <c r="F118"/>
      <c r="G118"/>
      <c r="H118"/>
      <c r="I118"/>
      <c r="J118"/>
      <c r="L118" s="33">
        <v>2015</v>
      </c>
      <c r="M118" s="67">
        <v>-0.11705702493627979</v>
      </c>
      <c r="N118" s="67">
        <v>-0.14317205355214213</v>
      </c>
      <c r="O118" s="67">
        <v>-7.2821166639941426E-2</v>
      </c>
      <c r="P118" s="67">
        <v>-6.5501054540576198E-2</v>
      </c>
      <c r="Q118" s="67">
        <v>-7.2135666675170018E-2</v>
      </c>
      <c r="R118" s="67">
        <v>-4.1110166638307022E-2</v>
      </c>
      <c r="S118" s="67">
        <v>-4.4426512190334222E-2</v>
      </c>
      <c r="T118" s="68">
        <v>-6.5492536263278334E-2</v>
      </c>
      <c r="V118" s="33">
        <v>2015</v>
      </c>
      <c r="W118" s="67">
        <v>-0.11705702493627979</v>
      </c>
      <c r="X118" s="67">
        <v>-0.14317205355214213</v>
      </c>
      <c r="Y118" s="67">
        <v>-7.2821166639941426E-2</v>
      </c>
      <c r="Z118" s="67">
        <v>-6.5501054540576198E-2</v>
      </c>
      <c r="AA118" s="67">
        <v>-7.2135666675170018E-2</v>
      </c>
      <c r="AB118" s="67">
        <v>-4.1110166638307022E-2</v>
      </c>
      <c r="AC118" s="67">
        <v>-4.4426512190334222E-2</v>
      </c>
      <c r="AD118" s="68">
        <v>-6.5492536263278334E-2</v>
      </c>
      <c r="AF118" s="33">
        <v>2015</v>
      </c>
      <c r="AG118" s="67">
        <v>0</v>
      </c>
      <c r="AH118" s="67">
        <v>0</v>
      </c>
      <c r="AI118" s="67">
        <v>0</v>
      </c>
      <c r="AJ118" s="67">
        <v>0</v>
      </c>
      <c r="AK118" s="67">
        <v>0</v>
      </c>
      <c r="AL118" s="67">
        <v>0</v>
      </c>
      <c r="AM118" s="67">
        <v>0</v>
      </c>
      <c r="AN118" s="68">
        <v>0</v>
      </c>
    </row>
    <row r="119" spans="2:40" outlineLevel="1" x14ac:dyDescent="0.25">
      <c r="B119" s="30"/>
      <c r="C119" s="31"/>
      <c r="D119" s="31"/>
      <c r="E119" s="31"/>
      <c r="F119" s="31"/>
      <c r="G119" s="31"/>
      <c r="H119" s="31"/>
      <c r="I119" s="31"/>
      <c r="J119" s="31"/>
      <c r="L119" s="32">
        <v>2016</v>
      </c>
      <c r="M119" s="67">
        <v>-9.5587556134268725E-2</v>
      </c>
      <c r="N119" s="67">
        <v>-0.12080687984219307</v>
      </c>
      <c r="O119" s="67">
        <v>-5.258395148613082E-2</v>
      </c>
      <c r="P119" s="67">
        <v>-4.8856145684129992E-2</v>
      </c>
      <c r="Q119" s="67">
        <v>-5.8178291495877721E-2</v>
      </c>
      <c r="R119" s="67">
        <v>-2.5330739487304688E-2</v>
      </c>
      <c r="S119" s="67">
        <v>-3.006309779096572E-2</v>
      </c>
      <c r="T119" s="68">
        <v>-4.4554650723383049E-2</v>
      </c>
      <c r="V119" s="32">
        <v>2016</v>
      </c>
      <c r="W119" s="67">
        <v>-9.5587556134268725E-2</v>
      </c>
      <c r="X119" s="67">
        <v>-0.12080687984219307</v>
      </c>
      <c r="Y119" s="67">
        <v>-5.258395148613082E-2</v>
      </c>
      <c r="Z119" s="67">
        <v>-4.8856145684129992E-2</v>
      </c>
      <c r="AA119" s="67">
        <v>-5.8178291495877721E-2</v>
      </c>
      <c r="AB119" s="67">
        <v>-2.5330739487304688E-2</v>
      </c>
      <c r="AC119" s="67">
        <v>-3.006309779096572E-2</v>
      </c>
      <c r="AD119" s="68">
        <v>-4.4554650723383049E-2</v>
      </c>
      <c r="AF119" s="32">
        <v>2016</v>
      </c>
      <c r="AG119" s="67">
        <v>0</v>
      </c>
      <c r="AH119" s="67">
        <v>0</v>
      </c>
      <c r="AI119" s="67">
        <v>0</v>
      </c>
      <c r="AJ119" s="67">
        <v>0</v>
      </c>
      <c r="AK119" s="67">
        <v>0</v>
      </c>
      <c r="AL119" s="67">
        <v>0</v>
      </c>
      <c r="AM119" s="67">
        <v>0</v>
      </c>
      <c r="AN119" s="68">
        <v>0</v>
      </c>
    </row>
    <row r="120" spans="2:40" outlineLevel="1" x14ac:dyDescent="0.25">
      <c r="L120" s="33">
        <v>2017</v>
      </c>
      <c r="M120" s="67">
        <v>-0.12887012175794244</v>
      </c>
      <c r="N120" s="67">
        <v>-0.11516324071968209</v>
      </c>
      <c r="O120" s="67">
        <v>-6.7342796700738394E-2</v>
      </c>
      <c r="P120" s="67">
        <v>-5.8912162186817607E-2</v>
      </c>
      <c r="Q120" s="67">
        <v>-6.9217121971252293E-2</v>
      </c>
      <c r="R120" s="67">
        <v>-3.6537605907391857E-2</v>
      </c>
      <c r="S120" s="67">
        <v>-3.2909091898389531E-2</v>
      </c>
      <c r="T120" s="68">
        <v>-5.3541214798124792E-2</v>
      </c>
      <c r="V120" s="33">
        <v>2017</v>
      </c>
      <c r="W120" s="67">
        <v>-0.12887012175794244</v>
      </c>
      <c r="X120" s="67">
        <v>-0.11516324071968209</v>
      </c>
      <c r="Y120" s="67">
        <v>-6.7342796700738394E-2</v>
      </c>
      <c r="Z120" s="67">
        <v>-5.8912162186817607E-2</v>
      </c>
      <c r="AA120" s="67">
        <v>-6.9217121971252293E-2</v>
      </c>
      <c r="AB120" s="67">
        <v>-3.6537605907391857E-2</v>
      </c>
      <c r="AC120" s="67">
        <v>-3.2909091898389531E-2</v>
      </c>
      <c r="AD120" s="68">
        <v>-5.3541214798124792E-2</v>
      </c>
      <c r="AF120" s="33">
        <v>2017</v>
      </c>
      <c r="AG120" s="67">
        <v>0</v>
      </c>
      <c r="AH120" s="67">
        <v>0</v>
      </c>
      <c r="AI120" s="67">
        <v>0</v>
      </c>
      <c r="AJ120" s="67">
        <v>0</v>
      </c>
      <c r="AK120" s="67">
        <v>0</v>
      </c>
      <c r="AL120" s="67">
        <v>0</v>
      </c>
      <c r="AM120" s="67">
        <v>0</v>
      </c>
      <c r="AN120" s="68">
        <v>0</v>
      </c>
    </row>
    <row r="121" spans="2:40" outlineLevel="1" x14ac:dyDescent="0.25">
      <c r="L121" s="33">
        <v>2018</v>
      </c>
      <c r="M121" s="67">
        <v>-9.5625284041434555E-2</v>
      </c>
      <c r="N121" s="67">
        <v>-0.10598489131218669</v>
      </c>
      <c r="O121" s="67">
        <v>-6.8196936497632921E-2</v>
      </c>
      <c r="P121" s="67">
        <v>-5.9766985019347962E-2</v>
      </c>
      <c r="Q121" s="67">
        <v>-7.1324869066081376E-2</v>
      </c>
      <c r="R121" s="67">
        <v>-2.800014102932169E-2</v>
      </c>
      <c r="S121" s="67">
        <v>-2.4579297482446028E-2</v>
      </c>
      <c r="T121" s="68">
        <v>-6.3933649373574264E-2</v>
      </c>
      <c r="V121" s="33">
        <v>2018</v>
      </c>
      <c r="W121" s="67">
        <v>-9.5625284041434555E-2</v>
      </c>
      <c r="X121" s="67">
        <v>-0.10598489131218669</v>
      </c>
      <c r="Y121" s="67">
        <v>-6.8196936497632921E-2</v>
      </c>
      <c r="Z121" s="67">
        <v>-5.9766985019347962E-2</v>
      </c>
      <c r="AA121" s="67">
        <v>-7.1324869066081376E-2</v>
      </c>
      <c r="AB121" s="67">
        <v>-2.800014102932169E-2</v>
      </c>
      <c r="AC121" s="67">
        <v>-2.4579297482446028E-2</v>
      </c>
      <c r="AD121" s="68">
        <v>-6.3933649373574264E-2</v>
      </c>
      <c r="AF121" s="33">
        <v>2018</v>
      </c>
      <c r="AG121" s="67">
        <v>0</v>
      </c>
      <c r="AH121" s="67">
        <v>0</v>
      </c>
      <c r="AI121" s="67">
        <v>0</v>
      </c>
      <c r="AJ121" s="67">
        <v>0</v>
      </c>
      <c r="AK121" s="67">
        <v>0</v>
      </c>
      <c r="AL121" s="67">
        <v>0</v>
      </c>
      <c r="AM121" s="67">
        <v>0</v>
      </c>
      <c r="AN121" s="68">
        <v>0</v>
      </c>
    </row>
    <row r="122" spans="2:40" outlineLevel="1" x14ac:dyDescent="0.25">
      <c r="L122" s="32">
        <v>2019</v>
      </c>
      <c r="M122" s="67">
        <v>-8.6697337136470654E-2</v>
      </c>
      <c r="N122" s="67">
        <v>-0.11586893711954138</v>
      </c>
      <c r="O122" s="67">
        <v>-8.2752232976972206E-2</v>
      </c>
      <c r="P122" s="67">
        <v>-7.3180547217103875E-2</v>
      </c>
      <c r="Q122" s="67">
        <v>-8.0595870518650692E-2</v>
      </c>
      <c r="R122" s="67">
        <v>-3.8931140573358225E-2</v>
      </c>
      <c r="S122" s="67">
        <v>-2.926216817298688E-2</v>
      </c>
      <c r="T122" s="68">
        <v>-8.4715273832828064E-2</v>
      </c>
      <c r="V122" s="32">
        <v>2019</v>
      </c>
      <c r="W122" s="67">
        <v>-8.6697337136470654E-2</v>
      </c>
      <c r="X122" s="67">
        <v>-0.11586893711954138</v>
      </c>
      <c r="Y122" s="67">
        <v>-8.2752232976972206E-2</v>
      </c>
      <c r="Z122" s="67">
        <v>-7.3180547217103875E-2</v>
      </c>
      <c r="AA122" s="67">
        <v>-8.0595870518650692E-2</v>
      </c>
      <c r="AB122" s="67">
        <v>-3.8931140573358225E-2</v>
      </c>
      <c r="AC122" s="67">
        <v>-2.926216817298688E-2</v>
      </c>
      <c r="AD122" s="68">
        <v>-8.4715273832828064E-2</v>
      </c>
      <c r="AF122" s="32">
        <v>2019</v>
      </c>
      <c r="AG122" s="67">
        <v>0</v>
      </c>
      <c r="AH122" s="67">
        <v>0</v>
      </c>
      <c r="AI122" s="67">
        <v>0</v>
      </c>
      <c r="AJ122" s="67">
        <v>0</v>
      </c>
      <c r="AK122" s="67">
        <v>0</v>
      </c>
      <c r="AL122" s="67">
        <v>0</v>
      </c>
      <c r="AM122" s="67">
        <v>0</v>
      </c>
      <c r="AN122" s="68">
        <v>0</v>
      </c>
    </row>
    <row r="123" spans="2:40" outlineLevel="1" x14ac:dyDescent="0.25">
      <c r="L123" s="33">
        <v>2020</v>
      </c>
      <c r="M123" s="67">
        <v>-7.94854454829651E-2</v>
      </c>
      <c r="N123" s="67">
        <v>-0.10829938390540184</v>
      </c>
      <c r="O123" s="67">
        <v>-0.10120548436930221</v>
      </c>
      <c r="P123" s="67">
        <v>-8.6088574466908874E-2</v>
      </c>
      <c r="Q123" s="67">
        <v>-8.9515665757833096E-2</v>
      </c>
      <c r="R123" s="67">
        <v>-5.5077267053743384E-2</v>
      </c>
      <c r="S123" s="67">
        <v>-3.7981676727837477E-2</v>
      </c>
      <c r="T123" s="68">
        <v>-0.14155563696256668</v>
      </c>
      <c r="V123" s="33">
        <v>2020</v>
      </c>
      <c r="W123" s="67">
        <v>-7.94854454829651E-2</v>
      </c>
      <c r="X123" s="67">
        <v>-0.10829938390540184</v>
      </c>
      <c r="Y123" s="67">
        <v>-0.10120548436930221</v>
      </c>
      <c r="Z123" s="67">
        <v>-8.6088574466908874E-2</v>
      </c>
      <c r="AA123" s="67">
        <v>-8.9515665757833096E-2</v>
      </c>
      <c r="AB123" s="67">
        <v>-5.5077267053743384E-2</v>
      </c>
      <c r="AC123" s="67">
        <v>-3.7981676727837477E-2</v>
      </c>
      <c r="AD123" s="68">
        <v>-0.14155563696256668</v>
      </c>
      <c r="AF123" s="33">
        <v>2020</v>
      </c>
      <c r="AG123" s="67">
        <v>0</v>
      </c>
      <c r="AH123" s="67">
        <v>0</v>
      </c>
      <c r="AI123" s="67">
        <v>0</v>
      </c>
      <c r="AJ123" s="67">
        <v>0</v>
      </c>
      <c r="AK123" s="67">
        <v>0</v>
      </c>
      <c r="AL123" s="67">
        <v>0</v>
      </c>
      <c r="AM123" s="67">
        <v>0</v>
      </c>
      <c r="AN123" s="68">
        <v>0</v>
      </c>
    </row>
    <row r="124" spans="2:40" outlineLevel="1" x14ac:dyDescent="0.25">
      <c r="L124" s="33">
        <v>2021</v>
      </c>
      <c r="M124" s="67">
        <v>-8.9403367799369415E-2</v>
      </c>
      <c r="N124" s="67">
        <v>-0.12840158292237169</v>
      </c>
      <c r="O124" s="67">
        <v>-0.12968075308872951</v>
      </c>
      <c r="P124" s="67">
        <v>-0.12055744302762117</v>
      </c>
      <c r="Q124" s="67">
        <v>-0.10913918441987192</v>
      </c>
      <c r="R124" s="67">
        <v>-7.7110208378268097E-2</v>
      </c>
      <c r="S124" s="67">
        <v>-6.495115179240174E-2</v>
      </c>
      <c r="T124" s="68">
        <v>-0.17358611306645222</v>
      </c>
      <c r="V124" s="33">
        <v>2021</v>
      </c>
      <c r="W124" s="67">
        <v>-8.9403367799369415E-2</v>
      </c>
      <c r="X124" s="67">
        <v>-0.12840158292237169</v>
      </c>
      <c r="Y124" s="67">
        <v>-0.12968075308872951</v>
      </c>
      <c r="Z124" s="67">
        <v>-0.12055744302762117</v>
      </c>
      <c r="AA124" s="67">
        <v>-0.10913918441987192</v>
      </c>
      <c r="AB124" s="67">
        <v>-7.7110208378268097E-2</v>
      </c>
      <c r="AC124" s="67">
        <v>-6.495115179240174E-2</v>
      </c>
      <c r="AD124" s="68">
        <v>-0.17358611306645222</v>
      </c>
      <c r="AF124" s="33">
        <v>2021</v>
      </c>
      <c r="AG124" s="67">
        <v>0</v>
      </c>
      <c r="AH124" s="67">
        <v>0</v>
      </c>
      <c r="AI124" s="67">
        <v>0</v>
      </c>
      <c r="AJ124" s="67">
        <v>0</v>
      </c>
      <c r="AK124" s="67">
        <v>0</v>
      </c>
      <c r="AL124" s="67">
        <v>0</v>
      </c>
      <c r="AM124" s="67">
        <v>0</v>
      </c>
      <c r="AN124" s="68">
        <v>0</v>
      </c>
    </row>
    <row r="125" spans="2:40" outlineLevel="1" x14ac:dyDescent="0.25">
      <c r="L125" s="33">
        <v>2022</v>
      </c>
      <c r="M125" s="67">
        <v>-0.10510102452836578</v>
      </c>
      <c r="N125" s="67">
        <v>-0.16951173436121558</v>
      </c>
      <c r="O125" s="67">
        <v>-0.15222207764381113</v>
      </c>
      <c r="P125" s="67">
        <v>-0.15602152331409747</v>
      </c>
      <c r="Q125" s="67">
        <v>-0.15905720641917598</v>
      </c>
      <c r="R125" s="67">
        <v>-0.10594198777700159</v>
      </c>
      <c r="S125" s="67">
        <v>-9.9122786010082509E-2</v>
      </c>
      <c r="T125" s="68">
        <v>-6.2902858757247215E-2</v>
      </c>
      <c r="V125" s="33">
        <v>2022</v>
      </c>
      <c r="W125" s="67">
        <v>-0.10510102452836578</v>
      </c>
      <c r="X125" s="67">
        <v>-0.16951173436121558</v>
      </c>
      <c r="Y125" s="67">
        <v>-0.15222207764381113</v>
      </c>
      <c r="Z125" s="67">
        <v>-0.15602152331409747</v>
      </c>
      <c r="AA125" s="67">
        <v>-0.15905720641917598</v>
      </c>
      <c r="AB125" s="67">
        <v>-0.10594198777700159</v>
      </c>
      <c r="AC125" s="67">
        <v>-9.9122786010082509E-2</v>
      </c>
      <c r="AD125" s="68">
        <v>-6.2902858757247215E-2</v>
      </c>
      <c r="AF125" s="33">
        <v>2022</v>
      </c>
      <c r="AG125" s="67">
        <v>0</v>
      </c>
      <c r="AH125" s="67">
        <v>0</v>
      </c>
      <c r="AI125" s="67">
        <v>0</v>
      </c>
      <c r="AJ125" s="67">
        <v>0</v>
      </c>
      <c r="AK125" s="67">
        <v>0</v>
      </c>
      <c r="AL125" s="67">
        <v>0</v>
      </c>
      <c r="AM125" s="67">
        <v>0</v>
      </c>
      <c r="AN125" s="68">
        <v>0</v>
      </c>
    </row>
    <row r="126" spans="2:40" outlineLevel="1" x14ac:dyDescent="0.25">
      <c r="L126" s="32">
        <v>2023</v>
      </c>
      <c r="M126" s="67">
        <v>-8.7521499975309891E-2</v>
      </c>
      <c r="N126" s="67">
        <v>-0.12488912792350715</v>
      </c>
      <c r="O126" s="67">
        <v>-0.13834018295505623</v>
      </c>
      <c r="P126" s="67">
        <v>-0.14857694247719655</v>
      </c>
      <c r="Q126" s="67">
        <v>-0.15759938755070613</v>
      </c>
      <c r="R126" s="67">
        <v>-8.2532126788455229E-2</v>
      </c>
      <c r="S126" s="67">
        <v>-9.9423390918645937E-2</v>
      </c>
      <c r="T126" s="68">
        <v>-1.4664939349238182E-2</v>
      </c>
      <c r="V126" s="32">
        <v>2023</v>
      </c>
      <c r="W126" s="67">
        <v>-8.7416489311395118E-2</v>
      </c>
      <c r="X126" s="67">
        <v>-0.125058134262923</v>
      </c>
      <c r="Y126" s="67">
        <v>-0.13907014046152244</v>
      </c>
      <c r="Z126" s="67">
        <v>-0.15199643018233078</v>
      </c>
      <c r="AA126" s="67">
        <v>-0.15828097444867251</v>
      </c>
      <c r="AB126" s="67">
        <v>-8.5752369287341756E-2</v>
      </c>
      <c r="AC126" s="67">
        <v>-0.10837659965809221</v>
      </c>
      <c r="AD126" s="68">
        <v>-1.4897241034850128E-2</v>
      </c>
      <c r="AF126" s="32">
        <v>2023</v>
      </c>
      <c r="AG126" s="67">
        <v>-4.2488367125376181E-3</v>
      </c>
      <c r="AH126" s="67">
        <v>3.3129831541400812E-4</v>
      </c>
      <c r="AI126" s="67">
        <v>-0.13218375838250562</v>
      </c>
      <c r="AJ126" s="67">
        <v>-5.6254958903603214E-3</v>
      </c>
      <c r="AK126" s="67">
        <v>3.7617900101039048E-4</v>
      </c>
      <c r="AL126" s="67">
        <v>-6.2932025393186763E-2</v>
      </c>
      <c r="AM126" s="67">
        <v>4.9619325240568557E-4</v>
      </c>
      <c r="AN126" s="68">
        <v>3.9102185742034834E-4</v>
      </c>
    </row>
    <row r="127" spans="2:40" outlineLevel="1" x14ac:dyDescent="0.25">
      <c r="L127" s="33">
        <v>2024</v>
      </c>
      <c r="M127" s="67">
        <v>-5.4086236422565825E-2</v>
      </c>
      <c r="N127" s="67">
        <v>-0.1104423040844511</v>
      </c>
      <c r="O127" s="67">
        <v>-0.13356685648508027</v>
      </c>
      <c r="P127" s="67">
        <v>-0.16132443182764111</v>
      </c>
      <c r="Q127" s="67">
        <v>-0.15137801401607243</v>
      </c>
      <c r="R127" s="67">
        <v>-0.10167490454928285</v>
      </c>
      <c r="S127" s="67">
        <v>-0.12704745165724229</v>
      </c>
      <c r="T127" s="68">
        <v>-2.9466870802020706E-3</v>
      </c>
      <c r="V127" s="33">
        <v>2024</v>
      </c>
      <c r="W127" s="67">
        <v>-5.5711714066605578E-2</v>
      </c>
      <c r="X127" s="67">
        <v>-0.11103904939375842</v>
      </c>
      <c r="Y127" s="67">
        <v>-0.13382097753586386</v>
      </c>
      <c r="Z127" s="67">
        <v>-0.16131236695731754</v>
      </c>
      <c r="AA127" s="67">
        <v>-0.15208482646725341</v>
      </c>
      <c r="AB127" s="67">
        <v>-9.7807570869697269E-2</v>
      </c>
      <c r="AC127" s="67">
        <v>-0.12842257948923896</v>
      </c>
      <c r="AD127" s="68">
        <v>-3.6723755917523748E-3</v>
      </c>
      <c r="AF127" s="33">
        <v>2024</v>
      </c>
      <c r="AG127" s="67">
        <v>-7.5487771528647607E-2</v>
      </c>
      <c r="AH127" s="67">
        <v>-1.1674079218696671</v>
      </c>
      <c r="AI127" s="67">
        <v>-0.14278306509398175</v>
      </c>
      <c r="AJ127" s="67">
        <v>-5.6342908153801385E-3</v>
      </c>
      <c r="AK127" s="67">
        <v>-4.3423369163334558E-2</v>
      </c>
      <c r="AL127" s="67">
        <v>-6.9444823050049953E-2</v>
      </c>
      <c r="AM127" s="67">
        <v>-4.7647822043230814E-3</v>
      </c>
      <c r="AN127" s="68">
        <v>6.1618492532877767E-4</v>
      </c>
    </row>
    <row r="128" spans="2:40" outlineLevel="1" x14ac:dyDescent="0.25">
      <c r="L128" s="33">
        <v>2025</v>
      </c>
      <c r="M128" s="67">
        <v>-4.9756442311394977E-2</v>
      </c>
      <c r="N128" s="67">
        <v>-0.10495868293028343</v>
      </c>
      <c r="O128" s="67">
        <v>-0.12625954505551407</v>
      </c>
      <c r="P128" s="67">
        <v>-0.13446650461383736</v>
      </c>
      <c r="Q128" s="67">
        <v>-0.13654973735535625</v>
      </c>
      <c r="R128" s="67">
        <v>-8.4220286750459117E-2</v>
      </c>
      <c r="S128" s="67">
        <v>-0.10182592714085748</v>
      </c>
      <c r="T128" s="68">
        <v>1.2798703805258382E-2</v>
      </c>
      <c r="V128" s="33">
        <v>2025</v>
      </c>
      <c r="W128" s="67">
        <v>-5.055057706528221E-2</v>
      </c>
      <c r="X128" s="67">
        <v>-0.10522016598285311</v>
      </c>
      <c r="Y128" s="67">
        <v>-0.12570774422210029</v>
      </c>
      <c r="Z128" s="67">
        <v>-0.12588159830086276</v>
      </c>
      <c r="AA128" s="67">
        <v>-0.13685042831572813</v>
      </c>
      <c r="AB128" s="67">
        <v>-8.3637799040851113E-2</v>
      </c>
      <c r="AC128" s="67">
        <v>-0.1031367058260384</v>
      </c>
      <c r="AD128" s="68">
        <v>1.2918464920066652E-2</v>
      </c>
      <c r="AF128" s="33">
        <v>2025</v>
      </c>
      <c r="AG128" s="67">
        <v>-2.3227110253081218E-3</v>
      </c>
      <c r="AH128" s="67">
        <v>-2.6498925240343585E-3</v>
      </c>
      <c r="AI128" s="67">
        <v>-3.5707466442393532E-2</v>
      </c>
      <c r="AJ128" s="67">
        <v>-3.8541226779510107E-2</v>
      </c>
      <c r="AK128" s="67">
        <v>-8.8864422247292296E-4</v>
      </c>
      <c r="AL128" s="67">
        <v>-1.5684205513608274E-2</v>
      </c>
      <c r="AM128" s="67">
        <v>-4.1474163802194264E-3</v>
      </c>
      <c r="AN128" s="68">
        <v>-1.495326119661522E-4</v>
      </c>
    </row>
    <row r="129" spans="2:40" outlineLevel="1" x14ac:dyDescent="0.25">
      <c r="L129" s="33">
        <v>2026</v>
      </c>
      <c r="M129" s="67">
        <v>-8.0441436684395295E-2</v>
      </c>
      <c r="N129" s="67">
        <v>-0.13221588557588215</v>
      </c>
      <c r="O129" s="67">
        <v>-0.15157487288125027</v>
      </c>
      <c r="P129" s="67">
        <v>-0.1609526547139023</v>
      </c>
      <c r="Q129" s="67">
        <v>-0.17785106300329778</v>
      </c>
      <c r="R129" s="67">
        <v>-0.12329876314242028</v>
      </c>
      <c r="S129" s="67">
        <v>-0.12823111376364693</v>
      </c>
      <c r="T129" s="68">
        <v>-3.0601570949434831E-2</v>
      </c>
      <c r="V129" s="32">
        <v>2026</v>
      </c>
      <c r="W129" s="67">
        <v>-8.2201230303861617E-2</v>
      </c>
      <c r="X129" s="67">
        <v>-0.13314784191341789</v>
      </c>
      <c r="Y129" s="67">
        <v>-0.15133963226636327</v>
      </c>
      <c r="Z129" s="67">
        <v>-0.16027474171702571</v>
      </c>
      <c r="AA129" s="67">
        <v>-0.17851455758249968</v>
      </c>
      <c r="AB129" s="67">
        <v>-0.11634006209376579</v>
      </c>
      <c r="AC129" s="67">
        <v>-0.1301477045932744</v>
      </c>
      <c r="AD129" s="68">
        <v>-3.0827551748766169E-2</v>
      </c>
      <c r="AF129" s="32">
        <v>2026</v>
      </c>
      <c r="AG129" s="67">
        <v>-2.2677842286933814E-2</v>
      </c>
      <c r="AH129" s="67">
        <v>-4.1511141194735202E-2</v>
      </c>
      <c r="AI129" s="67">
        <v>-4.6014631508251025E-2</v>
      </c>
      <c r="AJ129" s="67">
        <v>-1.1047627159017637E-3</v>
      </c>
      <c r="AK129" s="67">
        <v>-1.4857422282996136E-2</v>
      </c>
      <c r="AL129" s="67">
        <v>-3.6128778513588977E-2</v>
      </c>
      <c r="AM129" s="67">
        <v>1.2193495872581117E-4</v>
      </c>
      <c r="AN129" s="68">
        <v>1.5602061900055197E-4</v>
      </c>
    </row>
    <row r="130" spans="2:40" outlineLevel="1" x14ac:dyDescent="0.25">
      <c r="L130" s="33">
        <v>2027</v>
      </c>
      <c r="M130" s="67">
        <v>-4.9788430015168306E-2</v>
      </c>
      <c r="N130" s="67">
        <v>-0.10058751044485448</v>
      </c>
      <c r="O130" s="67">
        <v>-0.11962614486260115</v>
      </c>
      <c r="P130" s="67">
        <v>-0.10177153259902882</v>
      </c>
      <c r="Q130" s="67">
        <v>-0.13115844219085193</v>
      </c>
      <c r="R130" s="67">
        <v>-4.3583331856397289E-2</v>
      </c>
      <c r="S130" s="67">
        <v>-7.3730178337217955E-2</v>
      </c>
      <c r="T130" s="68">
        <v>2.1585622552810158E-2</v>
      </c>
      <c r="V130" s="33">
        <v>2027</v>
      </c>
      <c r="W130" s="67">
        <v>-4.9788430015168306E-2</v>
      </c>
      <c r="X130" s="67">
        <v>-0.10058751044485448</v>
      </c>
      <c r="Y130" s="67">
        <v>-0.11962614486260115</v>
      </c>
      <c r="Z130" s="67">
        <v>-0.10177153259902882</v>
      </c>
      <c r="AA130" s="67">
        <v>-0.13115844219085193</v>
      </c>
      <c r="AB130" s="67">
        <v>-4.3583331856397289E-2</v>
      </c>
      <c r="AC130" s="67">
        <v>-7.3730178337217955E-2</v>
      </c>
      <c r="AD130" s="68">
        <v>2.1585622552810158E-2</v>
      </c>
      <c r="AF130" s="33">
        <v>2027</v>
      </c>
      <c r="AG130" s="67">
        <v>0</v>
      </c>
      <c r="AH130" s="67">
        <v>0</v>
      </c>
      <c r="AI130" s="67">
        <v>0</v>
      </c>
      <c r="AJ130" s="67">
        <v>0</v>
      </c>
      <c r="AK130" s="67">
        <v>0</v>
      </c>
      <c r="AL130" s="67">
        <v>0</v>
      </c>
      <c r="AM130" s="67">
        <v>0</v>
      </c>
      <c r="AN130" s="68">
        <v>0</v>
      </c>
    </row>
    <row r="131" spans="2:40" s="4" customFormat="1" ht="15.75" outlineLevel="1" x14ac:dyDescent="0.25">
      <c r="B131" s="2"/>
      <c r="C131" s="2"/>
      <c r="D131" s="2"/>
      <c r="E131" s="2"/>
      <c r="F131" s="2"/>
      <c r="G131" s="2"/>
      <c r="H131" s="2"/>
      <c r="I131" s="2"/>
      <c r="J131" s="2"/>
      <c r="L131" s="33">
        <v>2028</v>
      </c>
      <c r="M131" s="67">
        <v>-4.8634250449627769E-2</v>
      </c>
      <c r="N131" s="67">
        <v>-9.3257136851167877E-2</v>
      </c>
      <c r="O131" s="67">
        <v>-0.11874693732998665</v>
      </c>
      <c r="P131" s="67">
        <v>-9.0632045254398275E-2</v>
      </c>
      <c r="Q131" s="67">
        <v>-0.1206287503972614</v>
      </c>
      <c r="R131" s="67">
        <v>-2.8628828191788469E-2</v>
      </c>
      <c r="S131" s="67">
        <v>-6.2879767756562455E-2</v>
      </c>
      <c r="T131" s="68">
        <v>2.4480096520663075E-2</v>
      </c>
      <c r="U131" s="2"/>
      <c r="V131" s="33">
        <v>2028</v>
      </c>
      <c r="W131" s="67">
        <v>-4.8634250449627769E-2</v>
      </c>
      <c r="X131" s="67">
        <v>-9.3257136851167877E-2</v>
      </c>
      <c r="Y131" s="67">
        <v>-0.11874693732998665</v>
      </c>
      <c r="Z131" s="67">
        <v>-9.0632045254398275E-2</v>
      </c>
      <c r="AA131" s="67">
        <v>-0.1206287503972614</v>
      </c>
      <c r="AB131" s="67">
        <v>-2.8628828191788469E-2</v>
      </c>
      <c r="AC131" s="67">
        <v>-6.2879767756562455E-2</v>
      </c>
      <c r="AD131" s="68">
        <v>2.4480096520663075E-2</v>
      </c>
      <c r="AE131" s="2"/>
      <c r="AF131" s="33">
        <v>2028</v>
      </c>
      <c r="AG131" s="67">
        <v>0</v>
      </c>
      <c r="AH131" s="67">
        <v>0</v>
      </c>
      <c r="AI131" s="67">
        <v>0</v>
      </c>
      <c r="AJ131" s="67">
        <v>0</v>
      </c>
      <c r="AK131" s="67">
        <v>0</v>
      </c>
      <c r="AL131" s="67">
        <v>0</v>
      </c>
      <c r="AM131" s="67">
        <v>0</v>
      </c>
      <c r="AN131" s="68">
        <v>0</v>
      </c>
    </row>
    <row r="132" spans="2:40" outlineLevel="1" x14ac:dyDescent="0.25">
      <c r="L132" s="33">
        <v>2029</v>
      </c>
      <c r="M132" s="67">
        <v>-6.2746245468720763E-2</v>
      </c>
      <c r="N132" s="67">
        <v>-0.11843794262811602</v>
      </c>
      <c r="O132" s="67">
        <v>-0.14450862562177003</v>
      </c>
      <c r="P132" s="67">
        <v>-0.11210727636966422</v>
      </c>
      <c r="Q132" s="67">
        <v>-0.14672064057472101</v>
      </c>
      <c r="R132" s="67">
        <v>-4.5802971827913708E-2</v>
      </c>
      <c r="S132" s="67">
        <v>-8.4354103929609625E-2</v>
      </c>
      <c r="T132" s="68">
        <v>3.2512579466843494E-3</v>
      </c>
      <c r="V132" s="33">
        <v>2029</v>
      </c>
      <c r="W132" s="67">
        <v>-6.2746245468720763E-2</v>
      </c>
      <c r="X132" s="67">
        <v>-0.11843794262811602</v>
      </c>
      <c r="Y132" s="67">
        <v>-0.14450862562177003</v>
      </c>
      <c r="Z132" s="67">
        <v>-0.11210727636966422</v>
      </c>
      <c r="AA132" s="67">
        <v>-0.14672064057472101</v>
      </c>
      <c r="AB132" s="67">
        <v>-4.5802971827913708E-2</v>
      </c>
      <c r="AC132" s="67">
        <v>-8.4354103929609625E-2</v>
      </c>
      <c r="AD132" s="68">
        <v>3.2512579466843494E-3</v>
      </c>
      <c r="AF132" s="33">
        <v>2029</v>
      </c>
      <c r="AG132" s="67">
        <v>0</v>
      </c>
      <c r="AH132" s="67">
        <v>0</v>
      </c>
      <c r="AI132" s="67">
        <v>0</v>
      </c>
      <c r="AJ132" s="67">
        <v>0</v>
      </c>
      <c r="AK132" s="67">
        <v>0</v>
      </c>
      <c r="AL132" s="67">
        <v>0</v>
      </c>
      <c r="AM132" s="67">
        <v>0</v>
      </c>
      <c r="AN132" s="68">
        <v>0</v>
      </c>
    </row>
    <row r="133" spans="2:40" outlineLevel="1" x14ac:dyDescent="0.25">
      <c r="L133" s="33">
        <v>2030</v>
      </c>
      <c r="M133" s="67">
        <v>-8.6907687803758571E-2</v>
      </c>
      <c r="N133" s="67">
        <v>-0.14555131240315966</v>
      </c>
      <c r="O133" s="67">
        <v>-0.17814837560932273</v>
      </c>
      <c r="P133" s="67">
        <v>-0.13074261930433428</v>
      </c>
      <c r="Q133" s="67">
        <v>-0.17791546200565256</v>
      </c>
      <c r="R133" s="67">
        <v>-7.7321452130206691E-2</v>
      </c>
      <c r="S133" s="67">
        <v>-0.10104043563529175</v>
      </c>
      <c r="T133" s="68">
        <v>-2.5835564720807835E-2</v>
      </c>
      <c r="V133" s="32">
        <v>2030</v>
      </c>
      <c r="W133" s="67">
        <v>-8.6907687803758571E-2</v>
      </c>
      <c r="X133" s="67">
        <v>-0.14555131240315966</v>
      </c>
      <c r="Y133" s="67">
        <v>-0.17814837560932273</v>
      </c>
      <c r="Z133" s="67">
        <v>-0.13074261930433428</v>
      </c>
      <c r="AA133" s="67">
        <v>-0.17791546200565256</v>
      </c>
      <c r="AB133" s="67">
        <v>-7.7321452130206691E-2</v>
      </c>
      <c r="AC133" s="67">
        <v>-0.10104043563529175</v>
      </c>
      <c r="AD133" s="68">
        <v>-2.5835564720807835E-2</v>
      </c>
      <c r="AF133" s="32">
        <v>2030</v>
      </c>
      <c r="AG133" s="67">
        <v>0</v>
      </c>
      <c r="AH133" s="67">
        <v>0</v>
      </c>
      <c r="AI133" s="67">
        <v>0</v>
      </c>
      <c r="AJ133" s="67">
        <v>0</v>
      </c>
      <c r="AK133" s="67">
        <v>0</v>
      </c>
      <c r="AL133" s="67">
        <v>0</v>
      </c>
      <c r="AM133" s="67">
        <v>0</v>
      </c>
      <c r="AN133" s="68">
        <v>0</v>
      </c>
    </row>
    <row r="134" spans="2:40" outlineLevel="1" x14ac:dyDescent="0.25">
      <c r="L134" s="33">
        <v>2031</v>
      </c>
      <c r="M134" s="67">
        <v>-9.3533345781561583E-2</v>
      </c>
      <c r="N134" s="67">
        <v>-0.15075393307017837</v>
      </c>
      <c r="O134" s="67">
        <v>-0.18403749811620285</v>
      </c>
      <c r="P134" s="67">
        <v>-0.11920571848571027</v>
      </c>
      <c r="Q134" s="67">
        <v>-0.18321951053836139</v>
      </c>
      <c r="R134" s="67">
        <v>-7.9169522187188202E-2</v>
      </c>
      <c r="S134" s="67">
        <v>-9.9261099054755664E-2</v>
      </c>
      <c r="T134" s="68">
        <v>-3.1961393654456161E-2</v>
      </c>
      <c r="V134" s="33">
        <v>2031</v>
      </c>
      <c r="W134" s="67">
        <v>-9.3533345781561583E-2</v>
      </c>
      <c r="X134" s="67">
        <v>-0.15075393307017837</v>
      </c>
      <c r="Y134" s="67">
        <v>-0.18403749811620285</v>
      </c>
      <c r="Z134" s="67">
        <v>-0.11920571848571027</v>
      </c>
      <c r="AA134" s="67">
        <v>-0.18321951053836139</v>
      </c>
      <c r="AB134" s="67">
        <v>-7.9169522187188202E-2</v>
      </c>
      <c r="AC134" s="67">
        <v>-9.9261099054755664E-2</v>
      </c>
      <c r="AD134" s="68">
        <v>-3.1961393654456161E-2</v>
      </c>
      <c r="AF134" s="33">
        <v>2031</v>
      </c>
      <c r="AG134" s="67">
        <v>0</v>
      </c>
      <c r="AH134" s="67">
        <v>0</v>
      </c>
      <c r="AI134" s="67">
        <v>0</v>
      </c>
      <c r="AJ134" s="67">
        <v>0</v>
      </c>
      <c r="AK134" s="67">
        <v>0</v>
      </c>
      <c r="AL134" s="67">
        <v>0</v>
      </c>
      <c r="AM134" s="67">
        <v>0</v>
      </c>
      <c r="AN134" s="68">
        <v>0</v>
      </c>
    </row>
    <row r="135" spans="2:40" outlineLevel="1" x14ac:dyDescent="0.25">
      <c r="L135" s="33">
        <v>2032</v>
      </c>
      <c r="M135" s="67">
        <v>-9.2313988454908347E-2</v>
      </c>
      <c r="N135" s="67">
        <v>-0.14804333774146505</v>
      </c>
      <c r="O135" s="67">
        <v>-0.18113541947474388</v>
      </c>
      <c r="P135" s="67">
        <v>-0.1009816563308541</v>
      </c>
      <c r="Q135" s="67">
        <v>-0.18087178818660776</v>
      </c>
      <c r="R135" s="67">
        <v>-7.6496568081053429E-2</v>
      </c>
      <c r="S135" s="67">
        <v>-7.7076515038600912E-2</v>
      </c>
      <c r="T135" s="68">
        <v>-2.932779106929595E-2</v>
      </c>
      <c r="V135" s="33">
        <v>2032</v>
      </c>
      <c r="W135" s="67">
        <v>-9.2313988454908347E-2</v>
      </c>
      <c r="X135" s="67">
        <v>-0.14804333774146505</v>
      </c>
      <c r="Y135" s="67">
        <v>-0.18113541947474388</v>
      </c>
      <c r="Z135" s="67">
        <v>-0.1009816563308541</v>
      </c>
      <c r="AA135" s="67">
        <v>-0.18087178818660776</v>
      </c>
      <c r="AB135" s="67">
        <v>-7.6496568081053429E-2</v>
      </c>
      <c r="AC135" s="67">
        <v>-7.7076515038600912E-2</v>
      </c>
      <c r="AD135" s="68">
        <v>-2.932779106929595E-2</v>
      </c>
      <c r="AF135" s="33">
        <v>2032</v>
      </c>
      <c r="AG135" s="67">
        <v>0</v>
      </c>
      <c r="AH135" s="67">
        <v>0</v>
      </c>
      <c r="AI135" s="67">
        <v>0</v>
      </c>
      <c r="AJ135" s="67">
        <v>0</v>
      </c>
      <c r="AK135" s="67">
        <v>0</v>
      </c>
      <c r="AL135" s="67">
        <v>0</v>
      </c>
      <c r="AM135" s="67">
        <v>0</v>
      </c>
      <c r="AN135" s="68">
        <v>0</v>
      </c>
    </row>
    <row r="136" spans="2:40" outlineLevel="1" x14ac:dyDescent="0.25">
      <c r="L136" s="33">
        <v>2033</v>
      </c>
      <c r="M136" s="67">
        <v>-9.8999058834652542E-2</v>
      </c>
      <c r="N136" s="67">
        <v>-0.15094526592307922</v>
      </c>
      <c r="O136" s="67">
        <v>-0.18399311430630627</v>
      </c>
      <c r="P136" s="67">
        <v>-9.5539891624285556E-2</v>
      </c>
      <c r="Q136" s="67">
        <v>-0.18474652413068793</v>
      </c>
      <c r="R136" s="67">
        <v>-7.8809464093942294E-2</v>
      </c>
      <c r="S136" s="67">
        <v>-7.9774486234623243E-2</v>
      </c>
      <c r="T136" s="68">
        <v>-3.1617790495906406E-2</v>
      </c>
      <c r="V136" s="33">
        <v>2033</v>
      </c>
      <c r="W136" s="67">
        <v>-9.8999058834652542E-2</v>
      </c>
      <c r="X136" s="67">
        <v>-0.15094526592307922</v>
      </c>
      <c r="Y136" s="67">
        <v>-0.18399311430630627</v>
      </c>
      <c r="Z136" s="67">
        <v>-9.5539891624285556E-2</v>
      </c>
      <c r="AA136" s="67">
        <v>-0.18474652413068793</v>
      </c>
      <c r="AB136" s="67">
        <v>-7.8809464093942294E-2</v>
      </c>
      <c r="AC136" s="67">
        <v>-7.9774486234623243E-2</v>
      </c>
      <c r="AD136" s="68">
        <v>-3.1617790495906406E-2</v>
      </c>
      <c r="AF136" s="33">
        <v>2033</v>
      </c>
      <c r="AG136" s="67">
        <v>0</v>
      </c>
      <c r="AH136" s="67">
        <v>0</v>
      </c>
      <c r="AI136" s="67">
        <v>0</v>
      </c>
      <c r="AJ136" s="67">
        <v>0</v>
      </c>
      <c r="AK136" s="67">
        <v>0</v>
      </c>
      <c r="AL136" s="67">
        <v>0</v>
      </c>
      <c r="AM136" s="67">
        <v>0</v>
      </c>
      <c r="AN136" s="68">
        <v>0</v>
      </c>
    </row>
    <row r="137" spans="2:40" outlineLevel="1" x14ac:dyDescent="0.25">
      <c r="L137" s="33">
        <v>2034</v>
      </c>
      <c r="M137" s="67">
        <v>-9.4964933344988234E-2</v>
      </c>
      <c r="N137" s="67">
        <v>-0.14594451265370512</v>
      </c>
      <c r="O137" s="67">
        <v>-0.18098845196521951</v>
      </c>
      <c r="P137" s="67">
        <v>-8.797016782337197E-2</v>
      </c>
      <c r="Q137" s="67">
        <v>-0.18076536353440353</v>
      </c>
      <c r="R137" s="67">
        <v>-7.17371274668408E-2</v>
      </c>
      <c r="S137" s="67">
        <v>-7.3399153086675217E-2</v>
      </c>
      <c r="T137" s="68">
        <v>-2.3702237837992635E-2</v>
      </c>
      <c r="V137" s="32">
        <v>2034</v>
      </c>
      <c r="W137" s="67">
        <v>-9.4964933344988234E-2</v>
      </c>
      <c r="X137" s="67">
        <v>-0.14594451265370512</v>
      </c>
      <c r="Y137" s="67">
        <v>-0.18098845196521951</v>
      </c>
      <c r="Z137" s="67">
        <v>-8.797016782337197E-2</v>
      </c>
      <c r="AA137" s="67">
        <v>-0.18076536353440353</v>
      </c>
      <c r="AB137" s="67">
        <v>-7.17371274668408E-2</v>
      </c>
      <c r="AC137" s="67">
        <v>-7.3399153086675217E-2</v>
      </c>
      <c r="AD137" s="68">
        <v>-2.3702237837992635E-2</v>
      </c>
      <c r="AF137" s="32">
        <v>2034</v>
      </c>
      <c r="AG137" s="67">
        <v>0</v>
      </c>
      <c r="AH137" s="67">
        <v>0</v>
      </c>
      <c r="AI137" s="67">
        <v>0</v>
      </c>
      <c r="AJ137" s="67">
        <v>0</v>
      </c>
      <c r="AK137" s="67">
        <v>0</v>
      </c>
      <c r="AL137" s="67">
        <v>0</v>
      </c>
      <c r="AM137" s="67">
        <v>0</v>
      </c>
      <c r="AN137" s="68">
        <v>0</v>
      </c>
    </row>
    <row r="138" spans="2:40" outlineLevel="1" x14ac:dyDescent="0.25">
      <c r="L138" s="33">
        <v>2035</v>
      </c>
      <c r="M138" s="67">
        <v>-9.4492331730818613E-2</v>
      </c>
      <c r="N138" s="67">
        <v>-0.14498057034724288</v>
      </c>
      <c r="O138" s="67">
        <v>-0.18011902895870258</v>
      </c>
      <c r="P138" s="67">
        <v>-6.5692690467704318E-2</v>
      </c>
      <c r="Q138" s="67">
        <v>-0.17748353354540714</v>
      </c>
      <c r="R138" s="67">
        <v>-6.8539270003451835E-2</v>
      </c>
      <c r="S138" s="67">
        <v>-6.9644267246869673E-2</v>
      </c>
      <c r="T138" s="68">
        <v>-2.016355995563246E-2</v>
      </c>
      <c r="V138" s="33">
        <v>2035</v>
      </c>
      <c r="W138" s="67">
        <v>-9.4492331730818613E-2</v>
      </c>
      <c r="X138" s="67">
        <v>-0.14498057034724288</v>
      </c>
      <c r="Y138" s="67">
        <v>-0.18011902895870258</v>
      </c>
      <c r="Z138" s="67">
        <v>-6.5692690467704318E-2</v>
      </c>
      <c r="AA138" s="67">
        <v>-0.17748353354540714</v>
      </c>
      <c r="AB138" s="67">
        <v>-6.8539270003451835E-2</v>
      </c>
      <c r="AC138" s="67">
        <v>-6.9644267246869673E-2</v>
      </c>
      <c r="AD138" s="68">
        <v>-2.016355995563246E-2</v>
      </c>
      <c r="AF138" s="33">
        <v>2035</v>
      </c>
      <c r="AG138" s="67">
        <v>0</v>
      </c>
      <c r="AH138" s="67">
        <v>0</v>
      </c>
      <c r="AI138" s="67">
        <v>0</v>
      </c>
      <c r="AJ138" s="67">
        <v>0</v>
      </c>
      <c r="AK138" s="67">
        <v>0</v>
      </c>
      <c r="AL138" s="67">
        <v>0</v>
      </c>
      <c r="AM138" s="67">
        <v>0</v>
      </c>
      <c r="AN138" s="68">
        <v>0</v>
      </c>
    </row>
    <row r="139" spans="2:40" outlineLevel="1" x14ac:dyDescent="0.25">
      <c r="L139" s="33">
        <v>2036</v>
      </c>
      <c r="M139" s="67">
        <v>-9.0320245683920941E-2</v>
      </c>
      <c r="N139" s="67">
        <v>-0.14022536553833165</v>
      </c>
      <c r="O139" s="67">
        <v>-0.17517134039067916</v>
      </c>
      <c r="P139" s="67">
        <v>-6.2073347798293099E-2</v>
      </c>
      <c r="Q139" s="67">
        <v>-0.17626747861865621</v>
      </c>
      <c r="R139" s="67">
        <v>-6.4716745673219167E-2</v>
      </c>
      <c r="S139" s="67">
        <v>-6.5656393300190241E-2</v>
      </c>
      <c r="T139" s="68">
        <v>-1.4387299414523769E-2</v>
      </c>
      <c r="V139" s="33">
        <v>2036</v>
      </c>
      <c r="W139" s="67">
        <v>-9.0320245683920941E-2</v>
      </c>
      <c r="X139" s="67">
        <v>-0.14022536553833165</v>
      </c>
      <c r="Y139" s="67">
        <v>-0.17517134039067916</v>
      </c>
      <c r="Z139" s="67">
        <v>-6.2073347798293099E-2</v>
      </c>
      <c r="AA139" s="67">
        <v>-0.17626747861865621</v>
      </c>
      <c r="AB139" s="67">
        <v>-6.4716745673219167E-2</v>
      </c>
      <c r="AC139" s="67">
        <v>-6.5656393300190241E-2</v>
      </c>
      <c r="AD139" s="68">
        <v>-1.4387299414523769E-2</v>
      </c>
      <c r="AF139" s="33">
        <v>2036</v>
      </c>
      <c r="AG139" s="67">
        <v>0</v>
      </c>
      <c r="AH139" s="67">
        <v>0</v>
      </c>
      <c r="AI139" s="67">
        <v>0</v>
      </c>
      <c r="AJ139" s="67">
        <v>0</v>
      </c>
      <c r="AK139" s="67">
        <v>0</v>
      </c>
      <c r="AL139" s="67">
        <v>0</v>
      </c>
      <c r="AM139" s="67">
        <v>0</v>
      </c>
      <c r="AN139" s="68">
        <v>0</v>
      </c>
    </row>
    <row r="140" spans="2:40" outlineLevel="1" x14ac:dyDescent="0.25">
      <c r="L140" s="33">
        <v>2037</v>
      </c>
      <c r="M140" s="67">
        <v>-8.9308590188288628E-2</v>
      </c>
      <c r="N140" s="67">
        <v>-0.14089453733012414</v>
      </c>
      <c r="O140" s="67">
        <v>-0.17609369080336912</v>
      </c>
      <c r="P140" s="67">
        <v>-6.1817491773666799E-2</v>
      </c>
      <c r="Q140" s="67">
        <v>-0.17588151647546679</v>
      </c>
      <c r="R140" s="67">
        <v>-6.4348136531798383E-2</v>
      </c>
      <c r="S140" s="67">
        <v>-1.0425198709152927E-2</v>
      </c>
      <c r="T140" s="68">
        <v>-1.2519565133814914E-2</v>
      </c>
      <c r="V140" s="33">
        <v>2037</v>
      </c>
      <c r="W140" s="67">
        <v>-8.9308590188288628E-2</v>
      </c>
      <c r="X140" s="67">
        <v>-0.14089453733012414</v>
      </c>
      <c r="Y140" s="67">
        <v>-0.17609369080336912</v>
      </c>
      <c r="Z140" s="67">
        <v>-6.1817491773666799E-2</v>
      </c>
      <c r="AA140" s="67">
        <v>-0.17588151647546679</v>
      </c>
      <c r="AB140" s="67">
        <v>-6.4348136531798383E-2</v>
      </c>
      <c r="AC140" s="67">
        <v>-1.0425198709152927E-2</v>
      </c>
      <c r="AD140" s="68">
        <v>-1.2519565133814914E-2</v>
      </c>
      <c r="AF140" s="33">
        <v>2037</v>
      </c>
      <c r="AG140" s="67">
        <v>0</v>
      </c>
      <c r="AH140" s="67">
        <v>0</v>
      </c>
      <c r="AI140" s="67">
        <v>0</v>
      </c>
      <c r="AJ140" s="67">
        <v>0</v>
      </c>
      <c r="AK140" s="67">
        <v>0</v>
      </c>
      <c r="AL140" s="67">
        <v>0</v>
      </c>
      <c r="AM140" s="67">
        <v>0</v>
      </c>
      <c r="AN140" s="68">
        <v>0</v>
      </c>
    </row>
    <row r="141" spans="2:40" outlineLevel="1" x14ac:dyDescent="0.25">
      <c r="L141" s="33">
        <v>2038</v>
      </c>
      <c r="M141" s="67">
        <v>-8.8064989547912753E-2</v>
      </c>
      <c r="N141" s="67">
        <v>-0.13972015837050522</v>
      </c>
      <c r="O141" s="67">
        <v>-0.17234178096641872</v>
      </c>
      <c r="P141" s="67">
        <v>-6.2187503342419959E-2</v>
      </c>
      <c r="Q141" s="67">
        <v>-0.17660149567770744</v>
      </c>
      <c r="R141" s="67">
        <v>-6.4473622269723641E-2</v>
      </c>
      <c r="S141" s="67">
        <v>-1.0292118266170602E-2</v>
      </c>
      <c r="T141" s="68">
        <v>-1.0005133425241342E-2</v>
      </c>
      <c r="V141" s="32">
        <v>2038</v>
      </c>
      <c r="W141" s="67">
        <v>-8.8064989547912753E-2</v>
      </c>
      <c r="X141" s="67">
        <v>-0.13972015837050522</v>
      </c>
      <c r="Y141" s="67">
        <v>-0.17234178096641872</v>
      </c>
      <c r="Z141" s="67">
        <v>-6.2187503342419959E-2</v>
      </c>
      <c r="AA141" s="67">
        <v>-0.17660149567770744</v>
      </c>
      <c r="AB141" s="67">
        <v>-6.4473622269723641E-2</v>
      </c>
      <c r="AC141" s="67">
        <v>-1.0292118266170602E-2</v>
      </c>
      <c r="AD141" s="68">
        <v>-1.0005133425241342E-2</v>
      </c>
      <c r="AF141" s="32">
        <v>2038</v>
      </c>
      <c r="AG141" s="67">
        <v>0</v>
      </c>
      <c r="AH141" s="67">
        <v>0</v>
      </c>
      <c r="AI141" s="67">
        <v>0</v>
      </c>
      <c r="AJ141" s="67">
        <v>0</v>
      </c>
      <c r="AK141" s="67">
        <v>0</v>
      </c>
      <c r="AL141" s="67">
        <v>0</v>
      </c>
      <c r="AM141" s="67">
        <v>0</v>
      </c>
      <c r="AN141" s="68">
        <v>0</v>
      </c>
    </row>
    <row r="142" spans="2:40" outlineLevel="1" x14ac:dyDescent="0.25">
      <c r="L142" s="33">
        <v>2039</v>
      </c>
      <c r="M142" s="67">
        <v>-8.5307900548280857E-2</v>
      </c>
      <c r="N142" s="67">
        <v>-0.13804760116945325</v>
      </c>
      <c r="O142" s="67">
        <v>-0.16879400906302877</v>
      </c>
      <c r="P142" s="67">
        <v>-5.7888470053265806E-2</v>
      </c>
      <c r="Q142" s="67">
        <v>-0.17951117428472252</v>
      </c>
      <c r="R142" s="67">
        <v>-6.0846557618589814E-2</v>
      </c>
      <c r="S142" s="67">
        <v>-5.3919650155183074E-3</v>
      </c>
      <c r="T142" s="68">
        <v>-5.0165899786996926E-3</v>
      </c>
      <c r="V142" s="33">
        <v>2039</v>
      </c>
      <c r="W142" s="67">
        <v>-8.5307900548280857E-2</v>
      </c>
      <c r="X142" s="67">
        <v>-0.13804760116945325</v>
      </c>
      <c r="Y142" s="67">
        <v>-0.16879400906302877</v>
      </c>
      <c r="Z142" s="67">
        <v>-5.7888470053265806E-2</v>
      </c>
      <c r="AA142" s="67">
        <v>-0.17951117428472252</v>
      </c>
      <c r="AB142" s="67">
        <v>-6.0846557618589814E-2</v>
      </c>
      <c r="AC142" s="67">
        <v>-5.3919650155183074E-3</v>
      </c>
      <c r="AD142" s="68">
        <v>-5.0165899786996926E-3</v>
      </c>
      <c r="AF142" s="33">
        <v>2039</v>
      </c>
      <c r="AG142" s="67">
        <v>0</v>
      </c>
      <c r="AH142" s="67">
        <v>0</v>
      </c>
      <c r="AI142" s="67">
        <v>0</v>
      </c>
      <c r="AJ142" s="67">
        <v>0</v>
      </c>
      <c r="AK142" s="67">
        <v>0</v>
      </c>
      <c r="AL142" s="67">
        <v>0</v>
      </c>
      <c r="AM142" s="67">
        <v>0</v>
      </c>
      <c r="AN142" s="68">
        <v>0</v>
      </c>
    </row>
    <row r="143" spans="2:40" outlineLevel="1" x14ac:dyDescent="0.25">
      <c r="L143" s="33">
        <v>2040</v>
      </c>
      <c r="M143" s="67">
        <v>-8.1937260547134905E-2</v>
      </c>
      <c r="N143" s="67">
        <v>-0.1353622988927291</v>
      </c>
      <c r="O143" s="67">
        <v>-0.16528315964099805</v>
      </c>
      <c r="P143" s="67">
        <v>-1.2197852516518948E-3</v>
      </c>
      <c r="Q143" s="67">
        <v>-0.17838388831758345</v>
      </c>
      <c r="R143" s="67">
        <v>-1.2515428965174102E-3</v>
      </c>
      <c r="S143" s="67">
        <v>-1.4928158864164764E-3</v>
      </c>
      <c r="T143" s="68">
        <v>-1.6470613932477729E-3</v>
      </c>
      <c r="V143" s="33">
        <v>2040</v>
      </c>
      <c r="W143" s="67">
        <v>-8.1937260547134905E-2</v>
      </c>
      <c r="X143" s="67">
        <v>-0.1353622988927291</v>
      </c>
      <c r="Y143" s="67">
        <v>-0.16528315964099805</v>
      </c>
      <c r="Z143" s="67">
        <v>-1.2197852516518948E-3</v>
      </c>
      <c r="AA143" s="67">
        <v>-0.17838388831758345</v>
      </c>
      <c r="AB143" s="67">
        <v>-1.2515428965174102E-3</v>
      </c>
      <c r="AC143" s="67">
        <v>-1.4928158864164764E-3</v>
      </c>
      <c r="AD143" s="68">
        <v>-1.6470613932477729E-3</v>
      </c>
      <c r="AF143" s="33">
        <v>2040</v>
      </c>
      <c r="AG143" s="67">
        <v>0</v>
      </c>
      <c r="AH143" s="67">
        <v>0</v>
      </c>
      <c r="AI143" s="67">
        <v>0</v>
      </c>
      <c r="AJ143" s="67">
        <v>0</v>
      </c>
      <c r="AK143" s="67">
        <v>0</v>
      </c>
      <c r="AL143" s="67">
        <v>0</v>
      </c>
      <c r="AM143" s="67">
        <v>0</v>
      </c>
      <c r="AN143" s="68">
        <v>0</v>
      </c>
    </row>
    <row r="144" spans="2:40" outlineLevel="1" x14ac:dyDescent="0.25">
      <c r="L144" s="33">
        <v>2041</v>
      </c>
      <c r="M144" s="67">
        <v>-1.4409415304572626E-4</v>
      </c>
      <c r="N144" s="67">
        <v>-0.13303929786838609</v>
      </c>
      <c r="O144" s="67">
        <v>-0.16386066779067598</v>
      </c>
      <c r="P144" s="67">
        <v>-2.0453800674191669E-4</v>
      </c>
      <c r="Q144" s="67">
        <v>-1.8967253199764222E-4</v>
      </c>
      <c r="R144" s="67">
        <v>-2.1108386861623529E-4</v>
      </c>
      <c r="S144" s="67">
        <v>-2.5682137256155535E-4</v>
      </c>
      <c r="T144" s="68">
        <v>-1.6629728629835583E-4</v>
      </c>
      <c r="V144" s="33">
        <v>2041</v>
      </c>
      <c r="W144" s="67">
        <v>-1.4409415304572626E-4</v>
      </c>
      <c r="X144" s="67">
        <v>-0.13303929786838609</v>
      </c>
      <c r="Y144" s="67">
        <v>-0.16386066779067598</v>
      </c>
      <c r="Z144" s="67">
        <v>-2.0453800674191669E-4</v>
      </c>
      <c r="AA144" s="67">
        <v>-1.8967253199764222E-4</v>
      </c>
      <c r="AB144" s="67">
        <v>-2.1108386861623529E-4</v>
      </c>
      <c r="AC144" s="67">
        <v>-2.5682137256155535E-4</v>
      </c>
      <c r="AD144" s="68">
        <v>-1.6629728629835583E-4</v>
      </c>
      <c r="AF144" s="33">
        <v>2041</v>
      </c>
      <c r="AG144" s="67">
        <v>0</v>
      </c>
      <c r="AH144" s="67">
        <v>0</v>
      </c>
      <c r="AI144" s="67">
        <v>0</v>
      </c>
      <c r="AJ144" s="67">
        <v>0</v>
      </c>
      <c r="AK144" s="67">
        <v>0</v>
      </c>
      <c r="AL144" s="67">
        <v>0</v>
      </c>
      <c r="AM144" s="67">
        <v>0</v>
      </c>
      <c r="AN144" s="68">
        <v>0</v>
      </c>
    </row>
    <row r="145" spans="12:40" outlineLevel="1" x14ac:dyDescent="0.25">
      <c r="L145" s="33">
        <v>2042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5">
        <v>0</v>
      </c>
      <c r="V145" s="32">
        <v>2042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5">
        <v>0</v>
      </c>
      <c r="AF145" s="32">
        <v>2042</v>
      </c>
      <c r="AG145" s="34">
        <v>0</v>
      </c>
      <c r="AH145" s="34">
        <v>0</v>
      </c>
      <c r="AI145" s="34">
        <v>0</v>
      </c>
      <c r="AJ145" s="34">
        <v>0</v>
      </c>
      <c r="AK145" s="34">
        <v>0</v>
      </c>
      <c r="AL145" s="34">
        <v>0</v>
      </c>
      <c r="AM145" s="34">
        <v>0</v>
      </c>
      <c r="AN145" s="35">
        <v>0</v>
      </c>
    </row>
    <row r="146" spans="12:40" outlineLevel="1" x14ac:dyDescent="0.25">
      <c r="L146" s="33">
        <v>2043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5">
        <v>0</v>
      </c>
      <c r="V146" s="33">
        <v>2043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5">
        <v>0</v>
      </c>
      <c r="AF146" s="33">
        <v>2043</v>
      </c>
      <c r="AG146" s="34">
        <v>0</v>
      </c>
      <c r="AH146" s="34">
        <v>0</v>
      </c>
      <c r="AI146" s="34">
        <v>0</v>
      </c>
      <c r="AJ146" s="34">
        <v>0</v>
      </c>
      <c r="AK146" s="34">
        <v>0</v>
      </c>
      <c r="AL146" s="34">
        <v>0</v>
      </c>
      <c r="AM146" s="34">
        <v>0</v>
      </c>
      <c r="AN146" s="35">
        <v>0</v>
      </c>
    </row>
    <row r="147" spans="12:40" outlineLevel="1" x14ac:dyDescent="0.25">
      <c r="L147" s="33">
        <v>2044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5">
        <v>0</v>
      </c>
      <c r="V147" s="33">
        <v>2044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5">
        <v>0</v>
      </c>
      <c r="AF147" s="33">
        <v>2044</v>
      </c>
      <c r="AG147" s="34">
        <v>0</v>
      </c>
      <c r="AH147" s="34">
        <v>0</v>
      </c>
      <c r="AI147" s="34">
        <v>0</v>
      </c>
      <c r="AJ147" s="34">
        <v>0</v>
      </c>
      <c r="AK147" s="34">
        <v>0</v>
      </c>
      <c r="AL147" s="34">
        <v>0</v>
      </c>
      <c r="AM147" s="34">
        <v>0</v>
      </c>
      <c r="AN147" s="35">
        <v>0</v>
      </c>
    </row>
    <row r="148" spans="12:40" outlineLevel="1" x14ac:dyDescent="0.25">
      <c r="L148" s="33">
        <v>2045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5">
        <v>0</v>
      </c>
      <c r="V148" s="33">
        <v>2045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5">
        <v>0</v>
      </c>
      <c r="AF148" s="33">
        <v>2045</v>
      </c>
      <c r="AG148" s="34">
        <v>0</v>
      </c>
      <c r="AH148" s="34">
        <v>0</v>
      </c>
      <c r="AI148" s="34">
        <v>0</v>
      </c>
      <c r="AJ148" s="34">
        <v>0</v>
      </c>
      <c r="AK148" s="34">
        <v>0</v>
      </c>
      <c r="AL148" s="34">
        <v>0</v>
      </c>
      <c r="AM148" s="34">
        <v>0</v>
      </c>
      <c r="AN148" s="35">
        <v>0</v>
      </c>
    </row>
    <row r="149" spans="12:40" outlineLevel="1" x14ac:dyDescent="0.25">
      <c r="L149" s="33">
        <v>2046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5">
        <v>0</v>
      </c>
      <c r="V149" s="32">
        <v>2046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5">
        <v>0</v>
      </c>
      <c r="AF149" s="32">
        <v>2046</v>
      </c>
      <c r="AG149" s="34">
        <v>0</v>
      </c>
      <c r="AH149" s="34">
        <v>0</v>
      </c>
      <c r="AI149" s="34">
        <v>0</v>
      </c>
      <c r="AJ149" s="34">
        <v>0</v>
      </c>
      <c r="AK149" s="34">
        <v>0</v>
      </c>
      <c r="AL149" s="34">
        <v>0</v>
      </c>
      <c r="AM149" s="34">
        <v>0</v>
      </c>
      <c r="AN149" s="35">
        <v>0</v>
      </c>
    </row>
    <row r="150" spans="12:40" outlineLevel="1" x14ac:dyDescent="0.25">
      <c r="L150" s="33">
        <v>2047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5">
        <v>0</v>
      </c>
      <c r="V150" s="33">
        <v>2047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5">
        <v>0</v>
      </c>
      <c r="AF150" s="33">
        <v>2047</v>
      </c>
      <c r="AG150" s="34">
        <v>0</v>
      </c>
      <c r="AH150" s="34">
        <v>0</v>
      </c>
      <c r="AI150" s="34">
        <v>0</v>
      </c>
      <c r="AJ150" s="34">
        <v>0</v>
      </c>
      <c r="AK150" s="34">
        <v>0</v>
      </c>
      <c r="AL150" s="34">
        <v>0</v>
      </c>
      <c r="AM150" s="34">
        <v>0</v>
      </c>
      <c r="AN150" s="35">
        <v>0</v>
      </c>
    </row>
    <row r="151" spans="12:40" outlineLevel="1" x14ac:dyDescent="0.25">
      <c r="L151" s="33">
        <v>2048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5">
        <v>0</v>
      </c>
      <c r="V151" s="33">
        <v>2048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5">
        <v>0</v>
      </c>
      <c r="AF151" s="33">
        <v>2048</v>
      </c>
      <c r="AG151" s="34">
        <v>0</v>
      </c>
      <c r="AH151" s="34">
        <v>0</v>
      </c>
      <c r="AI151" s="34">
        <v>0</v>
      </c>
      <c r="AJ151" s="34">
        <v>0</v>
      </c>
      <c r="AK151" s="34">
        <v>0</v>
      </c>
      <c r="AL151" s="34">
        <v>0</v>
      </c>
      <c r="AM151" s="34">
        <v>0</v>
      </c>
      <c r="AN151" s="35">
        <v>0</v>
      </c>
    </row>
    <row r="152" spans="12:40" outlineLevel="1" x14ac:dyDescent="0.25">
      <c r="L152" s="33">
        <v>2049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5">
        <v>0</v>
      </c>
      <c r="V152" s="33">
        <v>2049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5">
        <v>0</v>
      </c>
      <c r="AF152" s="33">
        <v>2049</v>
      </c>
      <c r="AG152" s="34">
        <v>0</v>
      </c>
      <c r="AH152" s="34">
        <v>0</v>
      </c>
      <c r="AI152" s="34">
        <v>0</v>
      </c>
      <c r="AJ152" s="34">
        <v>0</v>
      </c>
      <c r="AK152" s="34">
        <v>0</v>
      </c>
      <c r="AL152" s="34">
        <v>0</v>
      </c>
      <c r="AM152" s="34">
        <v>0</v>
      </c>
      <c r="AN152" s="35">
        <v>0</v>
      </c>
    </row>
    <row r="153" spans="12:40" outlineLevel="1" x14ac:dyDescent="0.25">
      <c r="L153" s="33">
        <v>2050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5">
        <v>0</v>
      </c>
      <c r="V153" s="33">
        <v>2050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5">
        <v>0</v>
      </c>
      <c r="AF153" s="33">
        <v>2050</v>
      </c>
      <c r="AG153" s="34">
        <v>0</v>
      </c>
      <c r="AH153" s="34">
        <v>0</v>
      </c>
      <c r="AI153" s="34">
        <v>0</v>
      </c>
      <c r="AJ153" s="34">
        <v>0</v>
      </c>
      <c r="AK153" s="34">
        <v>0</v>
      </c>
      <c r="AL153" s="34">
        <v>0</v>
      </c>
      <c r="AM153" s="34">
        <v>0</v>
      </c>
      <c r="AN153" s="35">
        <v>0</v>
      </c>
    </row>
    <row r="154" spans="12:40" outlineLevel="1" x14ac:dyDescent="0.25">
      <c r="L154" s="33">
        <v>2051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5">
        <v>0</v>
      </c>
      <c r="V154" s="33">
        <v>2051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5">
        <v>0</v>
      </c>
      <c r="AF154" s="33">
        <v>2051</v>
      </c>
      <c r="AG154" s="34">
        <v>0</v>
      </c>
      <c r="AH154" s="34">
        <v>0</v>
      </c>
      <c r="AI154" s="34">
        <v>0</v>
      </c>
      <c r="AJ154" s="34">
        <v>0</v>
      </c>
      <c r="AK154" s="34">
        <v>0</v>
      </c>
      <c r="AL154" s="34">
        <v>0</v>
      </c>
      <c r="AM154" s="34">
        <v>0</v>
      </c>
      <c r="AN154" s="35">
        <v>0</v>
      </c>
    </row>
    <row r="155" spans="12:40" outlineLevel="1" x14ac:dyDescent="0.25">
      <c r="L155" s="33">
        <v>2052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5">
        <v>0</v>
      </c>
      <c r="V155" s="33">
        <v>2052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5">
        <v>0</v>
      </c>
      <c r="AF155" s="33">
        <v>2052</v>
      </c>
      <c r="AG155" s="34">
        <v>0</v>
      </c>
      <c r="AH155" s="34">
        <v>0</v>
      </c>
      <c r="AI155" s="34">
        <v>0</v>
      </c>
      <c r="AJ155" s="34">
        <v>0</v>
      </c>
      <c r="AK155" s="34">
        <v>0</v>
      </c>
      <c r="AL155" s="34">
        <v>0</v>
      </c>
      <c r="AM155" s="34">
        <v>0</v>
      </c>
      <c r="AN155" s="35">
        <v>0</v>
      </c>
    </row>
    <row r="156" spans="12:40" outlineLevel="1" x14ac:dyDescent="0.25">
      <c r="L156" s="33">
        <v>2053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5">
        <v>0</v>
      </c>
      <c r="V156" s="33">
        <v>2053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5">
        <v>0</v>
      </c>
      <c r="AF156" s="33">
        <v>2053</v>
      </c>
      <c r="AG156" s="34">
        <v>0</v>
      </c>
      <c r="AH156" s="34">
        <v>0</v>
      </c>
      <c r="AI156" s="34">
        <v>0</v>
      </c>
      <c r="AJ156" s="34">
        <v>0</v>
      </c>
      <c r="AK156" s="34">
        <v>0</v>
      </c>
      <c r="AL156" s="34">
        <v>0</v>
      </c>
      <c r="AM156" s="34">
        <v>0</v>
      </c>
      <c r="AN156" s="35">
        <v>0</v>
      </c>
    </row>
    <row r="157" spans="12:40" outlineLevel="1" x14ac:dyDescent="0.25">
      <c r="L157" s="33">
        <v>2054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5">
        <v>0</v>
      </c>
      <c r="V157" s="33">
        <v>2054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5">
        <v>0</v>
      </c>
      <c r="AF157" s="33">
        <v>2054</v>
      </c>
      <c r="AG157" s="34">
        <v>0</v>
      </c>
      <c r="AH157" s="34">
        <v>0</v>
      </c>
      <c r="AI157" s="34">
        <v>0</v>
      </c>
      <c r="AJ157" s="34">
        <v>0</v>
      </c>
      <c r="AK157" s="34">
        <v>0</v>
      </c>
      <c r="AL157" s="34">
        <v>0</v>
      </c>
      <c r="AM157" s="34">
        <v>0</v>
      </c>
      <c r="AN157" s="35">
        <v>0</v>
      </c>
    </row>
    <row r="158" spans="12:40" outlineLevel="1" x14ac:dyDescent="0.25">
      <c r="L158" s="50">
        <v>2055</v>
      </c>
      <c r="M158" s="51">
        <v>0</v>
      </c>
      <c r="N158" s="51">
        <v>0</v>
      </c>
      <c r="O158" s="51">
        <v>0</v>
      </c>
      <c r="P158" s="51">
        <v>0</v>
      </c>
      <c r="Q158" s="51">
        <v>0</v>
      </c>
      <c r="R158" s="51">
        <v>0</v>
      </c>
      <c r="S158" s="51">
        <v>0</v>
      </c>
      <c r="T158" s="52">
        <v>0</v>
      </c>
      <c r="V158" s="50">
        <v>2055</v>
      </c>
      <c r="W158" s="51">
        <v>0</v>
      </c>
      <c r="X158" s="51">
        <v>0</v>
      </c>
      <c r="Y158" s="51">
        <v>0</v>
      </c>
      <c r="Z158" s="51">
        <v>0</v>
      </c>
      <c r="AA158" s="51">
        <v>0</v>
      </c>
      <c r="AB158" s="51">
        <v>0</v>
      </c>
      <c r="AC158" s="51">
        <v>0</v>
      </c>
      <c r="AD158" s="52">
        <v>0</v>
      </c>
      <c r="AF158" s="50">
        <v>2055</v>
      </c>
      <c r="AG158" s="51">
        <v>0</v>
      </c>
      <c r="AH158" s="51">
        <v>0</v>
      </c>
      <c r="AI158" s="51">
        <v>0</v>
      </c>
      <c r="AJ158" s="51">
        <v>0</v>
      </c>
      <c r="AK158" s="51">
        <v>0</v>
      </c>
      <c r="AL158" s="51">
        <v>0</v>
      </c>
      <c r="AM158" s="51">
        <v>0</v>
      </c>
      <c r="AN158" s="52">
        <v>0</v>
      </c>
    </row>
    <row r="159" spans="12:40" outlineLevel="1" x14ac:dyDescent="0.25">
      <c r="L159" s="38" t="str">
        <f>"Average ("&amp;$C$7&amp;" - "&amp;$C$8&amp;")"</f>
        <v>Average (2011 - 2041)</v>
      </c>
      <c r="M159" s="10">
        <f t="shared" ref="M159:T159" si="27">AVERAGEIFS(M114:M158,$L$114:$L$158,"&gt;="&amp;$C$7,$L$114:$L$158,"&lt;="&amp;$C$8)</f>
        <v>-8.5117259052502448E-2</v>
      </c>
      <c r="N159" s="10">
        <f t="shared" si="27"/>
        <v>-0.12672335789733841</v>
      </c>
      <c r="O159" s="10">
        <f t="shared" si="27"/>
        <v>-0.12414487662433278</v>
      </c>
      <c r="P159" s="10">
        <f t="shared" si="27"/>
        <v>-7.7129377078462388E-2</v>
      </c>
      <c r="Q159" s="10">
        <f t="shared" si="27"/>
        <v>-0.12235845612930688</v>
      </c>
      <c r="R159" s="10">
        <f t="shared" si="27"/>
        <v>-5.1738941294369414E-2</v>
      </c>
      <c r="S159" s="10">
        <f t="shared" si="27"/>
        <v>-5.0936712678584059E-2</v>
      </c>
      <c r="T159" s="10">
        <f t="shared" si="27"/>
        <v>-2.7767175878716157E-2</v>
      </c>
      <c r="V159" s="38" t="str">
        <f>"Average ("&amp;$C$7&amp;" - "&amp;$C$8&amp;")"</f>
        <v>Average (2011 - 2041)</v>
      </c>
      <c r="W159" s="10">
        <f t="shared" ref="W159:AD159" si="28">AVERAGEIFS(W114:W158,$V$114:$V$158,"&gt;="&amp;$C$7,$V$114:$V$158,"&lt;="&amp;$C$8)</f>
        <v>-8.5248691160679194E-2</v>
      </c>
      <c r="X159" s="10">
        <f t="shared" si="28"/>
        <v>-0.12678655760826837</v>
      </c>
      <c r="Y159" s="10">
        <f t="shared" si="28"/>
        <v>-0.12415123266010535</v>
      </c>
      <c r="Z159" s="10">
        <f t="shared" si="28"/>
        <v>-7.6940493321203007E-2</v>
      </c>
      <c r="AA159" s="10">
        <f t="shared" si="28"/>
        <v>-0.12243434596442693</v>
      </c>
      <c r="AB159" s="10">
        <f t="shared" si="28"/>
        <v>-5.1474803231822269E-2</v>
      </c>
      <c r="AC159" s="10">
        <f t="shared" si="28"/>
        <v>-5.1373993520076044E-2</v>
      </c>
      <c r="AD159" s="11">
        <f t="shared" si="28"/>
        <v>-2.7801505229738264E-2</v>
      </c>
      <c r="AF159" s="38" t="str">
        <f>"Average ("&amp;$C$7&amp;" - "&amp;$C$8&amp;")"</f>
        <v>Average (2011 - 2041)</v>
      </c>
      <c r="AG159" s="10">
        <f t="shared" ref="AG159:AN159" si="29">AVERAGEIFS(AG114:AG158,$AF$114:$AF$158,"&gt;="&amp;$C$7,$AF$114:$AF$158,"&lt;="&amp;$C$8)</f>
        <v>-3.3786181146266826E-3</v>
      </c>
      <c r="AH159" s="10">
        <f t="shared" si="29"/>
        <v>-3.9072182492678152E-2</v>
      </c>
      <c r="AI159" s="10">
        <f t="shared" si="29"/>
        <v>-1.15060942395849E-2</v>
      </c>
      <c r="AJ159" s="10">
        <f t="shared" si="29"/>
        <v>-1.6421218129403978E-3</v>
      </c>
      <c r="AK159" s="10">
        <f t="shared" si="29"/>
        <v>-1.8965566667030072E-3</v>
      </c>
      <c r="AL159" s="10">
        <f t="shared" si="29"/>
        <v>-5.9416074990462572E-3</v>
      </c>
      <c r="AM159" s="10">
        <f t="shared" si="29"/>
        <v>-2.675506572068068E-4</v>
      </c>
      <c r="AN159" s="11">
        <f t="shared" si="29"/>
        <v>3.2699831928500833E-5</v>
      </c>
    </row>
    <row r="160" spans="12:40" ht="15.75" outlineLevel="1" thickBot="1" x14ac:dyDescent="0.3"/>
    <row r="161" spans="2:40" ht="15.75" outlineLevel="1" x14ac:dyDescent="0.25">
      <c r="B161" s="79" t="s">
        <v>19</v>
      </c>
      <c r="C161" s="80"/>
      <c r="D161" s="80"/>
      <c r="E161" s="80"/>
      <c r="F161" s="80"/>
      <c r="G161" s="80"/>
      <c r="H161" s="80"/>
      <c r="I161" s="80"/>
      <c r="J161" s="81"/>
      <c r="L161" s="85" t="s">
        <v>20</v>
      </c>
      <c r="M161" s="86"/>
      <c r="N161" s="86"/>
      <c r="O161" s="86"/>
      <c r="P161" s="86"/>
      <c r="Q161" s="86"/>
      <c r="R161" s="86"/>
      <c r="S161" s="86"/>
      <c r="T161" s="87"/>
      <c r="U161" s="4"/>
      <c r="V161" s="85" t="s">
        <v>20</v>
      </c>
      <c r="W161" s="86"/>
      <c r="X161" s="86"/>
      <c r="Y161" s="86"/>
      <c r="Z161" s="86"/>
      <c r="AA161" s="86"/>
      <c r="AB161" s="86"/>
      <c r="AC161" s="86"/>
      <c r="AD161" s="87"/>
      <c r="AE161" s="4"/>
      <c r="AF161" s="85" t="s">
        <v>20</v>
      </c>
      <c r="AG161" s="86"/>
      <c r="AH161" s="86"/>
      <c r="AI161" s="86"/>
      <c r="AJ161" s="86"/>
      <c r="AK161" s="86"/>
      <c r="AL161" s="86"/>
      <c r="AM161" s="86"/>
      <c r="AN161" s="87"/>
    </row>
    <row r="162" spans="2:40" ht="27" outlineLevel="1" x14ac:dyDescent="0.25">
      <c r="B162" s="16"/>
      <c r="C162" s="17" t="s">
        <v>2</v>
      </c>
      <c r="D162" s="17" t="s">
        <v>3</v>
      </c>
      <c r="E162" s="17" t="s">
        <v>4</v>
      </c>
      <c r="F162" s="17" t="s">
        <v>5</v>
      </c>
      <c r="G162" s="17" t="s">
        <v>6</v>
      </c>
      <c r="H162" s="17" t="s">
        <v>7</v>
      </c>
      <c r="I162" s="17" t="s">
        <v>8</v>
      </c>
      <c r="J162" s="18" t="s">
        <v>9</v>
      </c>
      <c r="L162" s="5"/>
      <c r="M162" s="6" t="s">
        <v>2</v>
      </c>
      <c r="N162" s="6" t="s">
        <v>3</v>
      </c>
      <c r="O162" s="6" t="s">
        <v>4</v>
      </c>
      <c r="P162" s="6" t="s">
        <v>5</v>
      </c>
      <c r="Q162" s="6" t="s">
        <v>6</v>
      </c>
      <c r="R162" s="6" t="s">
        <v>7</v>
      </c>
      <c r="S162" s="6" t="s">
        <v>8</v>
      </c>
      <c r="T162" s="7" t="s">
        <v>9</v>
      </c>
      <c r="U162" s="20"/>
      <c r="V162" s="21"/>
      <c r="W162" s="6" t="s">
        <v>2</v>
      </c>
      <c r="X162" s="6" t="s">
        <v>3</v>
      </c>
      <c r="Y162" s="6" t="s">
        <v>4</v>
      </c>
      <c r="Z162" s="6" t="s">
        <v>5</v>
      </c>
      <c r="AA162" s="6" t="s">
        <v>6</v>
      </c>
      <c r="AB162" s="6" t="s">
        <v>7</v>
      </c>
      <c r="AC162" s="6" t="s">
        <v>8</v>
      </c>
      <c r="AD162" s="7" t="s">
        <v>9</v>
      </c>
      <c r="AE162" s="20"/>
      <c r="AF162" s="21"/>
      <c r="AG162" s="6" t="s">
        <v>2</v>
      </c>
      <c r="AH162" s="6" t="s">
        <v>3</v>
      </c>
      <c r="AI162" s="6" t="s">
        <v>4</v>
      </c>
      <c r="AJ162" s="6" t="s">
        <v>5</v>
      </c>
      <c r="AK162" s="6" t="s">
        <v>6</v>
      </c>
      <c r="AL162" s="6" t="s">
        <v>7</v>
      </c>
      <c r="AM162" s="6" t="s">
        <v>8</v>
      </c>
      <c r="AN162" s="7" t="s">
        <v>9</v>
      </c>
    </row>
    <row r="163" spans="2:40" outlineLevel="1" x14ac:dyDescent="0.25">
      <c r="B163" s="16" t="s">
        <v>23</v>
      </c>
      <c r="C163" s="23">
        <f>M208</f>
        <v>1.8453960850774963E-2</v>
      </c>
      <c r="D163" s="23">
        <f t="shared" ref="D163:J163" si="30">N208</f>
        <v>2.9327081431294658E-2</v>
      </c>
      <c r="E163" s="23">
        <f t="shared" si="30"/>
        <v>1.8504603202412342E-2</v>
      </c>
      <c r="F163" s="23">
        <f t="shared" si="30"/>
        <v>1.1509919378290557E-2</v>
      </c>
      <c r="G163" s="23">
        <f t="shared" si="30"/>
        <v>1.8886367485481791E-2</v>
      </c>
      <c r="H163" s="23">
        <f t="shared" si="30"/>
        <v>4.5269090361847791E-3</v>
      </c>
      <c r="I163" s="23">
        <f t="shared" si="30"/>
        <v>6.8702694104593324E-3</v>
      </c>
      <c r="J163" s="24">
        <f t="shared" si="30"/>
        <v>2.4901193402209844E-2</v>
      </c>
      <c r="L163" s="32">
        <v>2011</v>
      </c>
      <c r="M163" s="65">
        <v>2.653343975746103E-2</v>
      </c>
      <c r="N163" s="65">
        <v>5.9547657466894277E-2</v>
      </c>
      <c r="O163" s="65">
        <v>2.5218820540341857E-2</v>
      </c>
      <c r="P163" s="65">
        <v>6.3329261867466347E-3</v>
      </c>
      <c r="Q163" s="65">
        <v>1.8282436123620904E-2</v>
      </c>
      <c r="R163" s="65">
        <v>4.8028431267719274E-3</v>
      </c>
      <c r="S163" s="65">
        <v>1.5386667804131449E-3</v>
      </c>
      <c r="T163" s="66">
        <v>2.3230572357080259E-2</v>
      </c>
      <c r="V163" s="33">
        <v>2011</v>
      </c>
      <c r="W163" s="65">
        <v>2.653343975746103E-2</v>
      </c>
      <c r="X163" s="65">
        <v>5.9547657466894277E-2</v>
      </c>
      <c r="Y163" s="65">
        <v>2.5218820540341857E-2</v>
      </c>
      <c r="Z163" s="65">
        <v>6.3329261867466347E-3</v>
      </c>
      <c r="AA163" s="65">
        <v>1.8282436123620904E-2</v>
      </c>
      <c r="AB163" s="65">
        <v>4.8028431267719274E-3</v>
      </c>
      <c r="AC163" s="65">
        <v>1.5386667804131449E-3</v>
      </c>
      <c r="AD163" s="66">
        <v>2.3230572357080259E-2</v>
      </c>
      <c r="AF163" s="33">
        <v>2011</v>
      </c>
      <c r="AG163" s="65">
        <v>0</v>
      </c>
      <c r="AH163" s="65">
        <v>0</v>
      </c>
      <c r="AI163" s="65">
        <v>0</v>
      </c>
      <c r="AJ163" s="65">
        <v>0</v>
      </c>
      <c r="AK163" s="65">
        <v>0</v>
      </c>
      <c r="AL163" s="65">
        <v>0</v>
      </c>
      <c r="AM163" s="65">
        <v>0</v>
      </c>
      <c r="AN163" s="66">
        <v>0</v>
      </c>
    </row>
    <row r="164" spans="2:40" outlineLevel="1" x14ac:dyDescent="0.25">
      <c r="B164" s="16" t="s">
        <v>21</v>
      </c>
      <c r="C164" s="25">
        <f t="shared" ref="C164:J164" si="31">W208</f>
        <v>1.8280322285409888E-2</v>
      </c>
      <c r="D164" s="25">
        <f t="shared" si="31"/>
        <v>2.9235424551522438E-2</v>
      </c>
      <c r="E164" s="25">
        <f t="shared" si="31"/>
        <v>1.8398350475293795E-2</v>
      </c>
      <c r="F164" s="25">
        <f t="shared" si="31"/>
        <v>1.112244992176631E-2</v>
      </c>
      <c r="G164" s="25">
        <f t="shared" si="31"/>
        <v>1.8786664062822669E-2</v>
      </c>
      <c r="H164" s="25">
        <f t="shared" si="31"/>
        <v>4.2583670669688366E-3</v>
      </c>
      <c r="I164" s="25">
        <f t="shared" si="31"/>
        <v>6.2476865337423495E-3</v>
      </c>
      <c r="J164" s="26">
        <f t="shared" si="31"/>
        <v>2.4864938161069224E-2</v>
      </c>
      <c r="L164" s="32">
        <v>2012</v>
      </c>
      <c r="M164" s="65">
        <v>4.5172959221209785E-2</v>
      </c>
      <c r="N164" s="65">
        <v>0.1084586171477715</v>
      </c>
      <c r="O164" s="65">
        <v>4.3705549233343577E-2</v>
      </c>
      <c r="P164" s="65">
        <v>6.4482900040263358E-2</v>
      </c>
      <c r="Q164" s="65">
        <v>4.031086699894515E-2</v>
      </c>
      <c r="R164" s="65">
        <v>3.131578024661108E-2</v>
      </c>
      <c r="S164" s="65">
        <v>3.1875716988865266E-2</v>
      </c>
      <c r="T164" s="66">
        <v>4.9953044015029757E-2</v>
      </c>
      <c r="V164" s="32">
        <v>2012</v>
      </c>
      <c r="W164" s="65">
        <v>4.5172959221209785E-2</v>
      </c>
      <c r="X164" s="65">
        <v>0.1084586171477715</v>
      </c>
      <c r="Y164" s="65">
        <v>4.3705549233343577E-2</v>
      </c>
      <c r="Z164" s="65">
        <v>6.4482900040263358E-2</v>
      </c>
      <c r="AA164" s="65">
        <v>4.031086699894515E-2</v>
      </c>
      <c r="AB164" s="65">
        <v>3.131578024661108E-2</v>
      </c>
      <c r="AC164" s="65">
        <v>3.1875716988865266E-2</v>
      </c>
      <c r="AD164" s="66">
        <v>4.9953044015029757E-2</v>
      </c>
      <c r="AF164" s="32">
        <v>2012</v>
      </c>
      <c r="AG164" s="65">
        <v>0</v>
      </c>
      <c r="AH164" s="65">
        <v>0</v>
      </c>
      <c r="AI164" s="65">
        <v>0</v>
      </c>
      <c r="AJ164" s="65">
        <v>0</v>
      </c>
      <c r="AK164" s="65">
        <v>0</v>
      </c>
      <c r="AL164" s="65">
        <v>0</v>
      </c>
      <c r="AM164" s="65">
        <v>0</v>
      </c>
      <c r="AN164" s="66">
        <v>0</v>
      </c>
    </row>
    <row r="165" spans="2:40" ht="15.75" outlineLevel="1" thickBot="1" x14ac:dyDescent="0.3">
      <c r="B165" s="27" t="s">
        <v>22</v>
      </c>
      <c r="C165" s="28">
        <f t="shared" ref="C165:J165" si="32">AG208</f>
        <v>1.860930236291274E-4</v>
      </c>
      <c r="D165" s="28">
        <f t="shared" si="32"/>
        <v>7.7642868360757486E-5</v>
      </c>
      <c r="E165" s="28">
        <f>AI208</f>
        <v>8.5372776826774275E-5</v>
      </c>
      <c r="F165" s="28">
        <f t="shared" si="32"/>
        <v>3.3189671983279909E-4</v>
      </c>
      <c r="G165" s="28">
        <f t="shared" si="32"/>
        <v>6.7971076529084153E-5</v>
      </c>
      <c r="H165" s="28">
        <f t="shared" si="32"/>
        <v>2.7477560209179889E-4</v>
      </c>
      <c r="I165" s="28">
        <f t="shared" si="32"/>
        <v>2.7562108136611825E-4</v>
      </c>
      <c r="J165" s="29">
        <f t="shared" si="32"/>
        <v>3.2699831928500833E-5</v>
      </c>
      <c r="L165" s="32">
        <v>2013</v>
      </c>
      <c r="M165" s="65">
        <v>4.8076118023887782E-2</v>
      </c>
      <c r="N165" s="65">
        <v>4.823848510786366E-2</v>
      </c>
      <c r="O165" s="65">
        <v>4.5752592843101514E-2</v>
      </c>
      <c r="P165" s="65">
        <v>5.0609182927361829E-2</v>
      </c>
      <c r="Q165" s="65">
        <v>4.0492556970033178E-2</v>
      </c>
      <c r="R165" s="65">
        <v>3.5610279951680646E-2</v>
      </c>
      <c r="S165" s="65">
        <v>3.550374248965249E-2</v>
      </c>
      <c r="T165" s="66">
        <v>4.4468523131859783E-2</v>
      </c>
      <c r="V165" s="33">
        <v>2013</v>
      </c>
      <c r="W165" s="65">
        <v>4.8076118023887782E-2</v>
      </c>
      <c r="X165" s="65">
        <v>4.823848510786366E-2</v>
      </c>
      <c r="Y165" s="65">
        <v>4.5752592843101514E-2</v>
      </c>
      <c r="Z165" s="65">
        <v>5.0609182927361829E-2</v>
      </c>
      <c r="AA165" s="65">
        <v>4.0492556970033178E-2</v>
      </c>
      <c r="AB165" s="65">
        <v>3.5610279951680646E-2</v>
      </c>
      <c r="AC165" s="65">
        <v>3.550374248965249E-2</v>
      </c>
      <c r="AD165" s="66">
        <v>4.4468523131859783E-2</v>
      </c>
      <c r="AF165" s="33">
        <v>2013</v>
      </c>
      <c r="AG165" s="65">
        <v>0</v>
      </c>
      <c r="AH165" s="65">
        <v>0</v>
      </c>
      <c r="AI165" s="65">
        <v>0</v>
      </c>
      <c r="AJ165" s="65">
        <v>0</v>
      </c>
      <c r="AK165" s="65">
        <v>0</v>
      </c>
      <c r="AL165" s="65">
        <v>0</v>
      </c>
      <c r="AM165" s="65">
        <v>0</v>
      </c>
      <c r="AN165" s="66">
        <v>0</v>
      </c>
    </row>
    <row r="166" spans="2:40" outlineLevel="1" x14ac:dyDescent="0.25">
      <c r="B166"/>
      <c r="C166"/>
      <c r="D166"/>
      <c r="E166"/>
      <c r="F166"/>
      <c r="G166"/>
      <c r="H166"/>
      <c r="I166"/>
      <c r="J166"/>
      <c r="L166" s="32">
        <v>2014</v>
      </c>
      <c r="M166" s="65">
        <v>4.7362847467508296E-2</v>
      </c>
      <c r="N166" s="65">
        <v>5.9458680012206555E-2</v>
      </c>
      <c r="O166" s="65">
        <v>4.6481917517047222E-2</v>
      </c>
      <c r="P166" s="65">
        <v>4.7578941293396904E-2</v>
      </c>
      <c r="Q166" s="65">
        <v>3.308643389601551E-2</v>
      </c>
      <c r="R166" s="65">
        <v>3.2774812267572395E-2</v>
      </c>
      <c r="S166" s="65">
        <v>3.4077159317268402E-2</v>
      </c>
      <c r="T166" s="66">
        <v>5.7747983041039896E-2</v>
      </c>
      <c r="V166" s="33">
        <v>2014</v>
      </c>
      <c r="W166" s="65">
        <v>4.7362847467508296E-2</v>
      </c>
      <c r="X166" s="65">
        <v>5.9458680012206555E-2</v>
      </c>
      <c r="Y166" s="65">
        <v>4.6481917517047222E-2</v>
      </c>
      <c r="Z166" s="65">
        <v>4.7578941293396904E-2</v>
      </c>
      <c r="AA166" s="65">
        <v>3.308643389601551E-2</v>
      </c>
      <c r="AB166" s="65">
        <v>3.2774812267572395E-2</v>
      </c>
      <c r="AC166" s="65">
        <v>3.4077159317268402E-2</v>
      </c>
      <c r="AD166" s="66">
        <v>5.7747983041039896E-2</v>
      </c>
      <c r="AF166" s="33">
        <v>2014</v>
      </c>
      <c r="AG166" s="65">
        <v>0</v>
      </c>
      <c r="AH166" s="65">
        <v>0</v>
      </c>
      <c r="AI166" s="65">
        <v>0</v>
      </c>
      <c r="AJ166" s="65">
        <v>0</v>
      </c>
      <c r="AK166" s="65">
        <v>0</v>
      </c>
      <c r="AL166" s="65">
        <v>0</v>
      </c>
      <c r="AM166" s="65">
        <v>0</v>
      </c>
      <c r="AN166" s="66">
        <v>0</v>
      </c>
    </row>
    <row r="167" spans="2:40" outlineLevel="1" x14ac:dyDescent="0.25">
      <c r="B167"/>
      <c r="C167"/>
      <c r="D167"/>
      <c r="E167"/>
      <c r="F167"/>
      <c r="G167"/>
      <c r="H167"/>
      <c r="I167"/>
      <c r="J167"/>
      <c r="L167" s="32">
        <v>2015</v>
      </c>
      <c r="M167" s="65">
        <v>1.1536617510792713E-2</v>
      </c>
      <c r="N167" s="65">
        <v>6.2220958080434485E-3</v>
      </c>
      <c r="O167" s="65">
        <v>3.4371630896654626E-3</v>
      </c>
      <c r="P167" s="65">
        <v>2.3695192441652857E-3</v>
      </c>
      <c r="Q167" s="65">
        <v>2.4565306901911388E-3</v>
      </c>
      <c r="R167" s="65">
        <v>1.6077025682590396E-3</v>
      </c>
      <c r="S167" s="65">
        <v>1.2423016943101661E-3</v>
      </c>
      <c r="T167" s="66">
        <v>3.2081083033290714E-3</v>
      </c>
      <c r="V167" s="33">
        <v>2015</v>
      </c>
      <c r="W167" s="65">
        <v>1.1536617510792713E-2</v>
      </c>
      <c r="X167" s="65">
        <v>6.2220958080434485E-3</v>
      </c>
      <c r="Y167" s="65">
        <v>3.4371630896654626E-3</v>
      </c>
      <c r="Z167" s="65">
        <v>2.3695192441652857E-3</v>
      </c>
      <c r="AA167" s="65">
        <v>2.4565306901911388E-3</v>
      </c>
      <c r="AB167" s="65">
        <v>1.6077025682590396E-3</v>
      </c>
      <c r="AC167" s="65">
        <v>1.2423016943101661E-3</v>
      </c>
      <c r="AD167" s="66">
        <v>3.2081083033290714E-3</v>
      </c>
      <c r="AF167" s="33">
        <v>2015</v>
      </c>
      <c r="AG167" s="65">
        <v>0</v>
      </c>
      <c r="AH167" s="65">
        <v>0</v>
      </c>
      <c r="AI167" s="65">
        <v>0</v>
      </c>
      <c r="AJ167" s="65">
        <v>0</v>
      </c>
      <c r="AK167" s="65">
        <v>0</v>
      </c>
      <c r="AL167" s="65">
        <v>0</v>
      </c>
      <c r="AM167" s="65">
        <v>0</v>
      </c>
      <c r="AN167" s="66">
        <v>0</v>
      </c>
    </row>
    <row r="168" spans="2:40" outlineLevel="1" x14ac:dyDescent="0.25">
      <c r="B168"/>
      <c r="C168"/>
      <c r="D168"/>
      <c r="E168"/>
      <c r="F168"/>
      <c r="G168"/>
      <c r="H168"/>
      <c r="I168"/>
      <c r="J168"/>
      <c r="L168" s="32">
        <v>2016</v>
      </c>
      <c r="M168" s="65">
        <v>4.259581500844134E-2</v>
      </c>
      <c r="N168" s="65">
        <v>4.2831883023814576E-2</v>
      </c>
      <c r="O168" s="65">
        <v>3.6467057622762145E-2</v>
      </c>
      <c r="P168" s="65">
        <v>3.2006372795764015E-2</v>
      </c>
      <c r="Q168" s="65">
        <v>4.2266122675262086E-2</v>
      </c>
      <c r="R168" s="65">
        <v>2.7017066339186657E-2</v>
      </c>
      <c r="S168" s="65">
        <v>2.6188757053654976E-2</v>
      </c>
      <c r="T168" s="66">
        <v>4.5514836025308592E-2</v>
      </c>
      <c r="V168" s="32">
        <v>2016</v>
      </c>
      <c r="W168" s="65">
        <v>4.259581500844134E-2</v>
      </c>
      <c r="X168" s="65">
        <v>4.2831883023814576E-2</v>
      </c>
      <c r="Y168" s="65">
        <v>3.6467057622762145E-2</v>
      </c>
      <c r="Z168" s="65">
        <v>3.2006372795764015E-2</v>
      </c>
      <c r="AA168" s="65">
        <v>4.2266122675262086E-2</v>
      </c>
      <c r="AB168" s="65">
        <v>2.7017066339186657E-2</v>
      </c>
      <c r="AC168" s="65">
        <v>2.6188757053654976E-2</v>
      </c>
      <c r="AD168" s="66">
        <v>4.5514836025308592E-2</v>
      </c>
      <c r="AF168" s="32">
        <v>2016</v>
      </c>
      <c r="AG168" s="65">
        <v>0</v>
      </c>
      <c r="AH168" s="65">
        <v>0</v>
      </c>
      <c r="AI168" s="65">
        <v>0</v>
      </c>
      <c r="AJ168" s="65">
        <v>0</v>
      </c>
      <c r="AK168" s="65">
        <v>0</v>
      </c>
      <c r="AL168" s="65">
        <v>0</v>
      </c>
      <c r="AM168" s="65">
        <v>0</v>
      </c>
      <c r="AN168" s="66">
        <v>0</v>
      </c>
    </row>
    <row r="169" spans="2:40" outlineLevel="1" x14ac:dyDescent="0.25">
      <c r="L169" s="32">
        <v>2017</v>
      </c>
      <c r="M169" s="65">
        <v>4.146750821346501E-2</v>
      </c>
      <c r="N169" s="65">
        <v>3.877053546560072E-2</v>
      </c>
      <c r="O169" s="65">
        <v>3.8972313812500659E-2</v>
      </c>
      <c r="P169" s="65">
        <v>3.4454636338984157E-2</v>
      </c>
      <c r="Q169" s="65">
        <v>4.5852395063337825E-2</v>
      </c>
      <c r="R169" s="65">
        <v>2.499041245999245E-2</v>
      </c>
      <c r="S169" s="65">
        <v>2.3989253329488092E-2</v>
      </c>
      <c r="T169" s="66">
        <v>5.5985883907889944E-2</v>
      </c>
      <c r="V169" s="33">
        <v>2017</v>
      </c>
      <c r="W169" s="65">
        <v>4.146750821346501E-2</v>
      </c>
      <c r="X169" s="65">
        <v>3.877053546560072E-2</v>
      </c>
      <c r="Y169" s="65">
        <v>3.8972313812500659E-2</v>
      </c>
      <c r="Z169" s="65">
        <v>3.4454636338984157E-2</v>
      </c>
      <c r="AA169" s="65">
        <v>4.5852395063337825E-2</v>
      </c>
      <c r="AB169" s="65">
        <v>2.499041245999245E-2</v>
      </c>
      <c r="AC169" s="65">
        <v>2.3989253329488092E-2</v>
      </c>
      <c r="AD169" s="66">
        <v>5.5985883907889944E-2</v>
      </c>
      <c r="AF169" s="33">
        <v>2017</v>
      </c>
      <c r="AG169" s="65">
        <v>0</v>
      </c>
      <c r="AH169" s="65">
        <v>0</v>
      </c>
      <c r="AI169" s="65">
        <v>0</v>
      </c>
      <c r="AJ169" s="65">
        <v>0</v>
      </c>
      <c r="AK169" s="65">
        <v>0</v>
      </c>
      <c r="AL169" s="65">
        <v>0</v>
      </c>
      <c r="AM169" s="65">
        <v>0</v>
      </c>
      <c r="AN169" s="66">
        <v>0</v>
      </c>
    </row>
    <row r="170" spans="2:40" outlineLevel="1" x14ac:dyDescent="0.25">
      <c r="L170" s="32">
        <v>2018</v>
      </c>
      <c r="M170" s="65">
        <v>5.3925838577894458E-2</v>
      </c>
      <c r="N170" s="65">
        <v>7.7820896589612998E-2</v>
      </c>
      <c r="O170" s="65">
        <v>5.7871782163115393E-2</v>
      </c>
      <c r="P170" s="65">
        <v>5.1428186536620402E-2</v>
      </c>
      <c r="Q170" s="65">
        <v>6.0628924457520439E-2</v>
      </c>
      <c r="R170" s="65">
        <v>4.4931725078502849E-2</v>
      </c>
      <c r="S170" s="65">
        <v>4.0887554338178367E-2</v>
      </c>
      <c r="T170" s="66">
        <v>6.365048309407273E-2</v>
      </c>
      <c r="V170" s="33">
        <v>2018</v>
      </c>
      <c r="W170" s="65">
        <v>5.3925838577894458E-2</v>
      </c>
      <c r="X170" s="65">
        <v>7.7820896589612998E-2</v>
      </c>
      <c r="Y170" s="65">
        <v>5.7871782163115393E-2</v>
      </c>
      <c r="Z170" s="65">
        <v>5.1428186536620402E-2</v>
      </c>
      <c r="AA170" s="65">
        <v>6.0628924457520439E-2</v>
      </c>
      <c r="AB170" s="65">
        <v>4.4931725078502849E-2</v>
      </c>
      <c r="AC170" s="65">
        <v>4.0887554338178367E-2</v>
      </c>
      <c r="AD170" s="66">
        <v>6.365048309407273E-2</v>
      </c>
      <c r="AF170" s="33">
        <v>2018</v>
      </c>
      <c r="AG170" s="65">
        <v>0</v>
      </c>
      <c r="AH170" s="65">
        <v>0</v>
      </c>
      <c r="AI170" s="65">
        <v>0</v>
      </c>
      <c r="AJ170" s="65">
        <v>0</v>
      </c>
      <c r="AK170" s="65">
        <v>0</v>
      </c>
      <c r="AL170" s="65">
        <v>0</v>
      </c>
      <c r="AM170" s="65">
        <v>0</v>
      </c>
      <c r="AN170" s="66">
        <v>0</v>
      </c>
    </row>
    <row r="171" spans="2:40" outlineLevel="1" x14ac:dyDescent="0.25">
      <c r="L171" s="32">
        <v>2019</v>
      </c>
      <c r="M171" s="65">
        <v>5.4229401417476009E-2</v>
      </c>
      <c r="N171" s="65">
        <v>6.8194856741467857E-2</v>
      </c>
      <c r="O171" s="65">
        <v>5.9870513534610259E-2</v>
      </c>
      <c r="P171" s="65">
        <v>4.4998488927316282E-2</v>
      </c>
      <c r="Q171" s="65">
        <v>5.9560995241332959E-2</v>
      </c>
      <c r="R171" s="65">
        <v>4.3432961308778495E-2</v>
      </c>
      <c r="S171" s="65">
        <v>4.4544511582417678E-2</v>
      </c>
      <c r="T171" s="66">
        <v>5.4299527326332697E-2</v>
      </c>
      <c r="V171" s="32">
        <v>2019</v>
      </c>
      <c r="W171" s="65">
        <v>5.4229401417476009E-2</v>
      </c>
      <c r="X171" s="65">
        <v>6.8194856741467857E-2</v>
      </c>
      <c r="Y171" s="65">
        <v>5.9870513534610259E-2</v>
      </c>
      <c r="Z171" s="65">
        <v>4.4998488927316282E-2</v>
      </c>
      <c r="AA171" s="65">
        <v>5.9560995241332959E-2</v>
      </c>
      <c r="AB171" s="65">
        <v>4.3432961308778495E-2</v>
      </c>
      <c r="AC171" s="65">
        <v>4.4544511582417678E-2</v>
      </c>
      <c r="AD171" s="66">
        <v>5.4299527326332697E-2</v>
      </c>
      <c r="AF171" s="32">
        <v>2019</v>
      </c>
      <c r="AG171" s="65">
        <v>0</v>
      </c>
      <c r="AH171" s="65">
        <v>0</v>
      </c>
      <c r="AI171" s="65">
        <v>0</v>
      </c>
      <c r="AJ171" s="65">
        <v>0</v>
      </c>
      <c r="AK171" s="65">
        <v>0</v>
      </c>
      <c r="AL171" s="65">
        <v>0</v>
      </c>
      <c r="AM171" s="65">
        <v>0</v>
      </c>
      <c r="AN171" s="66">
        <v>0</v>
      </c>
    </row>
    <row r="172" spans="2:40" outlineLevel="1" x14ac:dyDescent="0.25">
      <c r="L172" s="32">
        <v>2020</v>
      </c>
      <c r="M172" s="65">
        <v>4.8757736280460762E-2</v>
      </c>
      <c r="N172" s="65">
        <v>6.0233219185350295E-2</v>
      </c>
      <c r="O172" s="65">
        <v>4.9746391190439665E-2</v>
      </c>
      <c r="P172" s="65">
        <v>4.9032657761764131E-2</v>
      </c>
      <c r="Q172" s="65">
        <v>6.1717572355566075E-2</v>
      </c>
      <c r="R172" s="65">
        <v>2.873143548106416E-2</v>
      </c>
      <c r="S172" s="65">
        <v>3.5888747492124784E-2</v>
      </c>
      <c r="T172" s="66">
        <v>4.8475715743276249E-2</v>
      </c>
      <c r="V172" s="33">
        <v>2020</v>
      </c>
      <c r="W172" s="65">
        <v>4.8757736280460762E-2</v>
      </c>
      <c r="X172" s="65">
        <v>6.0233219185350295E-2</v>
      </c>
      <c r="Y172" s="65">
        <v>4.9746391190439665E-2</v>
      </c>
      <c r="Z172" s="65">
        <v>4.9032657761764131E-2</v>
      </c>
      <c r="AA172" s="65">
        <v>6.1717572355566075E-2</v>
      </c>
      <c r="AB172" s="65">
        <v>2.873143548106416E-2</v>
      </c>
      <c r="AC172" s="65">
        <v>3.5888747492124784E-2</v>
      </c>
      <c r="AD172" s="66">
        <v>4.8475715743276249E-2</v>
      </c>
      <c r="AF172" s="33">
        <v>2020</v>
      </c>
      <c r="AG172" s="65">
        <v>0</v>
      </c>
      <c r="AH172" s="65">
        <v>0</v>
      </c>
      <c r="AI172" s="65">
        <v>0</v>
      </c>
      <c r="AJ172" s="65">
        <v>0</v>
      </c>
      <c r="AK172" s="65">
        <v>0</v>
      </c>
      <c r="AL172" s="65">
        <v>0</v>
      </c>
      <c r="AM172" s="65">
        <v>0</v>
      </c>
      <c r="AN172" s="66">
        <v>0</v>
      </c>
    </row>
    <row r="173" spans="2:40" outlineLevel="1" x14ac:dyDescent="0.25">
      <c r="L173" s="32">
        <v>2021</v>
      </c>
      <c r="M173" s="65">
        <v>2.90038349941244E-2</v>
      </c>
      <c r="N173" s="65">
        <v>4.7621948166716832E-2</v>
      </c>
      <c r="O173" s="65">
        <v>3.1791129587519507E-2</v>
      </c>
      <c r="P173" s="65">
        <v>2.1908695129059241E-2</v>
      </c>
      <c r="Q173" s="65">
        <v>4.8257692807620378E-2</v>
      </c>
      <c r="R173" s="65">
        <v>9.0695180010311738E-3</v>
      </c>
      <c r="S173" s="65">
        <v>5.9499630190498198E-3</v>
      </c>
      <c r="T173" s="66">
        <v>1.5015663751434927E-2</v>
      </c>
      <c r="V173" s="33">
        <v>2021</v>
      </c>
      <c r="W173" s="65">
        <v>2.90038349941244E-2</v>
      </c>
      <c r="X173" s="65">
        <v>4.7621948166716832E-2</v>
      </c>
      <c r="Y173" s="65">
        <v>3.1791129587519507E-2</v>
      </c>
      <c r="Z173" s="65">
        <v>2.1908695129059241E-2</v>
      </c>
      <c r="AA173" s="65">
        <v>4.8257692807620378E-2</v>
      </c>
      <c r="AB173" s="65">
        <v>9.0695180010311738E-3</v>
      </c>
      <c r="AC173" s="65">
        <v>5.9499630190498198E-3</v>
      </c>
      <c r="AD173" s="66">
        <v>1.5015663751434927E-2</v>
      </c>
      <c r="AF173" s="33">
        <v>2021</v>
      </c>
      <c r="AG173" s="65">
        <v>0</v>
      </c>
      <c r="AH173" s="65">
        <v>0</v>
      </c>
      <c r="AI173" s="65">
        <v>0</v>
      </c>
      <c r="AJ173" s="65">
        <v>0</v>
      </c>
      <c r="AK173" s="65">
        <v>0</v>
      </c>
      <c r="AL173" s="65">
        <v>0</v>
      </c>
      <c r="AM173" s="65">
        <v>0</v>
      </c>
      <c r="AN173" s="66">
        <v>0</v>
      </c>
    </row>
    <row r="174" spans="2:40" outlineLevel="1" x14ac:dyDescent="0.25">
      <c r="L174" s="32">
        <v>2022</v>
      </c>
      <c r="M174" s="65">
        <v>3.6270036744658896E-3</v>
      </c>
      <c r="N174" s="65">
        <v>1.0310338159080779E-2</v>
      </c>
      <c r="O174" s="65">
        <v>-8.3773479734827738E-4</v>
      </c>
      <c r="P174" s="65">
        <v>-5.3263901088331789E-3</v>
      </c>
      <c r="Q174" s="65">
        <v>5.6630266991828382E-3</v>
      </c>
      <c r="R174" s="65">
        <v>-2.2695498040294693E-2</v>
      </c>
      <c r="S174" s="65">
        <v>-2.7561535038631124E-2</v>
      </c>
      <c r="T174" s="66">
        <v>-1.8542455412397296E-2</v>
      </c>
      <c r="V174" s="33">
        <v>2022</v>
      </c>
      <c r="W174" s="65">
        <v>3.6270036744658896E-3</v>
      </c>
      <c r="X174" s="65">
        <v>1.0310338159080779E-2</v>
      </c>
      <c r="Y174" s="65">
        <v>-8.3773479734827738E-4</v>
      </c>
      <c r="Z174" s="65">
        <v>-5.3263901088331789E-3</v>
      </c>
      <c r="AA174" s="65">
        <v>5.6630266991828382E-3</v>
      </c>
      <c r="AB174" s="65">
        <v>-2.2695498040294693E-2</v>
      </c>
      <c r="AC174" s="65">
        <v>-2.7561535038631124E-2</v>
      </c>
      <c r="AD174" s="66">
        <v>-1.8542455412397296E-2</v>
      </c>
      <c r="AF174" s="33">
        <v>2022</v>
      </c>
      <c r="AG174" s="65">
        <v>0</v>
      </c>
      <c r="AH174" s="65">
        <v>0</v>
      </c>
      <c r="AI174" s="65">
        <v>0</v>
      </c>
      <c r="AJ174" s="65">
        <v>0</v>
      </c>
      <c r="AK174" s="65">
        <v>0</v>
      </c>
      <c r="AL174" s="65">
        <v>0</v>
      </c>
      <c r="AM174" s="65">
        <v>0</v>
      </c>
      <c r="AN174" s="66">
        <v>0</v>
      </c>
    </row>
    <row r="175" spans="2:40" outlineLevel="1" x14ac:dyDescent="0.25">
      <c r="L175" s="32">
        <v>2023</v>
      </c>
      <c r="M175" s="65">
        <v>1.0901752623955874E-2</v>
      </c>
      <c r="N175" s="65">
        <v>3.4877217747192546E-2</v>
      </c>
      <c r="O175" s="65">
        <v>1.0429868334401293E-2</v>
      </c>
      <c r="P175" s="65">
        <v>-3.1156285897736558E-3</v>
      </c>
      <c r="Q175" s="65">
        <v>4.9102541020196178E-3</v>
      </c>
      <c r="R175" s="65">
        <v>3.8824592235688904E-3</v>
      </c>
      <c r="S175" s="65">
        <v>1.5631021728665928E-3</v>
      </c>
      <c r="T175" s="66">
        <v>9.2311093627580387E-2</v>
      </c>
      <c r="V175" s="32">
        <v>2023</v>
      </c>
      <c r="W175" s="65">
        <v>1.101762984046184E-2</v>
      </c>
      <c r="X175" s="65">
        <v>3.4673119590863388E-2</v>
      </c>
      <c r="Y175" s="65">
        <v>9.5034539648692906E-3</v>
      </c>
      <c r="Z175" s="65">
        <v>-8.186268190471524E-3</v>
      </c>
      <c r="AA175" s="65">
        <v>4.0971805444915965E-3</v>
      </c>
      <c r="AB175" s="65">
        <v>-8.8758500965469E-4</v>
      </c>
      <c r="AC175" s="65">
        <v>-8.3940779593469905E-3</v>
      </c>
      <c r="AD175" s="66">
        <v>9.2053571371044862E-2</v>
      </c>
      <c r="AF175" s="32">
        <v>2023</v>
      </c>
      <c r="AG175" s="65">
        <v>8.9701685373055895E-4</v>
      </c>
      <c r="AH175" s="65">
        <v>3.3129831541400812E-4</v>
      </c>
      <c r="AI175" s="65">
        <v>6.0585227610787662E-4</v>
      </c>
      <c r="AJ175" s="65">
        <v>3.5337402828186093E-3</v>
      </c>
      <c r="AK175" s="65">
        <v>3.7617900101039048E-4</v>
      </c>
      <c r="AL175" s="65">
        <v>3.9984169152431637E-3</v>
      </c>
      <c r="AM175" s="65">
        <v>4.9619325240568557E-4</v>
      </c>
      <c r="AN175" s="66">
        <v>3.9102185742034834E-4</v>
      </c>
    </row>
    <row r="176" spans="2:40" outlineLevel="1" x14ac:dyDescent="0.25">
      <c r="L176" s="32">
        <v>2024</v>
      </c>
      <c r="M176" s="65">
        <v>2.5472907671096667E-2</v>
      </c>
      <c r="N176" s="65">
        <v>5.3447553586379204E-2</v>
      </c>
      <c r="O176" s="65">
        <v>3.0012485153780633E-2</v>
      </c>
      <c r="P176" s="65">
        <v>-4.811011337666149E-3</v>
      </c>
      <c r="Q176" s="65">
        <v>2.5969320511655347E-2</v>
      </c>
      <c r="R176" s="65">
        <v>-9.7915175559909473E-3</v>
      </c>
      <c r="S176" s="65">
        <v>-7.8376666975680243E-3</v>
      </c>
      <c r="T176" s="66">
        <v>3.8767180920258104E-2</v>
      </c>
      <c r="V176" s="33">
        <v>2024</v>
      </c>
      <c r="W176" s="65">
        <v>2.3633279730731704E-2</v>
      </c>
      <c r="X176" s="65">
        <v>5.2622821103689654E-2</v>
      </c>
      <c r="Y176" s="65">
        <v>2.8885971344669858E-2</v>
      </c>
      <c r="Z176" s="65">
        <v>-6.4768218702512259E-3</v>
      </c>
      <c r="AA176" s="65">
        <v>2.5089483772493537E-2</v>
      </c>
      <c r="AB176" s="65">
        <v>-1.241174501230291E-2</v>
      </c>
      <c r="AC176" s="65">
        <v>-1.0473497177361235E-2</v>
      </c>
      <c r="AD176" s="66">
        <v>3.801113167033221E-2</v>
      </c>
      <c r="AF176" s="33">
        <v>2024</v>
      </c>
      <c r="AG176" s="65">
        <v>1.610771542519096E-3</v>
      </c>
      <c r="AH176" s="65">
        <v>6.7552326967423859E-4</v>
      </c>
      <c r="AI176" s="65">
        <v>1.0064259980508972E-3</v>
      </c>
      <c r="AJ176" s="65">
        <v>1.550352670639743E-3</v>
      </c>
      <c r="AK176" s="65">
        <v>7.1563523223172609E-4</v>
      </c>
      <c r="AL176" s="65">
        <v>3.1075172739092327E-3</v>
      </c>
      <c r="AM176" s="65">
        <v>2.2528015266227719E-3</v>
      </c>
      <c r="AN176" s="66">
        <v>6.1618492532877767E-4</v>
      </c>
    </row>
    <row r="177" spans="12:40" outlineLevel="1" x14ac:dyDescent="0.25">
      <c r="L177" s="32">
        <v>2025</v>
      </c>
      <c r="M177" s="65">
        <v>3.4814591800042427E-2</v>
      </c>
      <c r="N177" s="65">
        <v>5.1402370383091256E-2</v>
      </c>
      <c r="O177" s="65">
        <v>4.2668783168942959E-2</v>
      </c>
      <c r="P177" s="65">
        <v>4.0385917945990224E-2</v>
      </c>
      <c r="Q177" s="65">
        <v>5.1792910985127838E-2</v>
      </c>
      <c r="R177" s="65">
        <v>2.9890058633736949E-3</v>
      </c>
      <c r="S177" s="65">
        <v>2.1269329145615412E-2</v>
      </c>
      <c r="T177" s="66">
        <v>5.6874461011920507E-2</v>
      </c>
      <c r="V177" s="33">
        <v>2025</v>
      </c>
      <c r="W177" s="65">
        <v>3.3657430435857005E-2</v>
      </c>
      <c r="X177" s="65">
        <v>5.1002856444397171E-2</v>
      </c>
      <c r="Y177" s="65">
        <v>4.2136143013053351E-2</v>
      </c>
      <c r="Z177" s="65">
        <v>3.6385332635125778E-2</v>
      </c>
      <c r="AA177" s="65">
        <v>5.1394189961513792E-2</v>
      </c>
      <c r="AB177" s="65">
        <v>2.7630346991176502E-3</v>
      </c>
      <c r="AC177" s="65">
        <v>1.8122672251623451E-2</v>
      </c>
      <c r="AD177" s="66">
        <v>5.6999433983536019E-2</v>
      </c>
      <c r="AF177" s="33">
        <v>2025</v>
      </c>
      <c r="AG177" s="65">
        <v>1.0408174501617129E-3</v>
      </c>
      <c r="AH177" s="65">
        <v>2.7088194242885777E-4</v>
      </c>
      <c r="AI177" s="65">
        <v>4.3409605510258409E-4</v>
      </c>
      <c r="AJ177" s="65">
        <v>4.0388493458443087E-3</v>
      </c>
      <c r="AK177" s="65">
        <v>2.5147739436826022E-4</v>
      </c>
      <c r="AL177" s="65">
        <v>1.3872377223766996E-4</v>
      </c>
      <c r="AM177" s="65">
        <v>2.71865841648955E-3</v>
      </c>
      <c r="AN177" s="66">
        <v>-1.495326119661522E-4</v>
      </c>
    </row>
    <row r="178" spans="12:40" outlineLevel="1" x14ac:dyDescent="0.25">
      <c r="L178" s="32">
        <v>2026</v>
      </c>
      <c r="M178" s="65">
        <v>9.0375991109019616E-3</v>
      </c>
      <c r="N178" s="65">
        <v>2.8403209407529939E-2</v>
      </c>
      <c r="O178" s="65">
        <v>1.2532268023678572E-2</v>
      </c>
      <c r="P178" s="65">
        <v>-1.1335875129220629E-2</v>
      </c>
      <c r="Q178" s="65">
        <v>9.0758117497029556E-3</v>
      </c>
      <c r="R178" s="65">
        <v>-2.827675499333604E-2</v>
      </c>
      <c r="S178" s="65">
        <v>-5.7683968756002679E-3</v>
      </c>
      <c r="T178" s="66">
        <v>9.4351597224959782E-3</v>
      </c>
      <c r="V178" s="32">
        <v>2026</v>
      </c>
      <c r="W178" s="65">
        <v>6.5357156726291166E-3</v>
      </c>
      <c r="X178" s="65">
        <v>2.6990190712304019E-2</v>
      </c>
      <c r="Y178" s="65">
        <v>1.1824001817535956E-2</v>
      </c>
      <c r="Z178" s="65">
        <v>-1.2610392837324902E-2</v>
      </c>
      <c r="AA178" s="65">
        <v>8.0766369675739913E-3</v>
      </c>
      <c r="AB178" s="65">
        <v>-2.898531318523867E-2</v>
      </c>
      <c r="AC178" s="65">
        <v>-9.3287985478279767E-3</v>
      </c>
      <c r="AD178" s="66">
        <v>9.1998457819826296E-3</v>
      </c>
      <c r="AF178" s="32">
        <v>2026</v>
      </c>
      <c r="AG178" s="65">
        <v>2.2202778860915817E-3</v>
      </c>
      <c r="AH178" s="65">
        <v>1.1292253916663775E-3</v>
      </c>
      <c r="AI178" s="65">
        <v>6.0018175236864479E-4</v>
      </c>
      <c r="AJ178" s="65">
        <v>1.1658560155141107E-3</v>
      </c>
      <c r="AK178" s="65">
        <v>7.6381174479123182E-4</v>
      </c>
      <c r="AL178" s="65">
        <v>1.2733857034556983E-3</v>
      </c>
      <c r="AM178" s="65">
        <v>3.0766003268316577E-3</v>
      </c>
      <c r="AN178" s="66">
        <v>1.5602061900055197E-4</v>
      </c>
    </row>
    <row r="179" spans="12:40" outlineLevel="1" x14ac:dyDescent="0.25">
      <c r="L179" s="33">
        <v>2027</v>
      </c>
      <c r="M179" s="67">
        <v>4.2539751115812541E-2</v>
      </c>
      <c r="N179" s="67">
        <v>5.3443609403589942E-2</v>
      </c>
      <c r="O179" s="67">
        <v>4.5717543898353918E-2</v>
      </c>
      <c r="P179" s="67">
        <v>4.2381435978334103E-2</v>
      </c>
      <c r="Q179" s="67">
        <v>5.2172940708034687E-2</v>
      </c>
      <c r="R179" s="67">
        <v>3.1453345377593145E-2</v>
      </c>
      <c r="S179" s="67">
        <v>5.1705171033628705E-2</v>
      </c>
      <c r="T179" s="68">
        <v>6.3489987678340132E-2</v>
      </c>
      <c r="V179" s="33">
        <v>2027</v>
      </c>
      <c r="W179" s="67">
        <v>4.2539751115812541E-2</v>
      </c>
      <c r="X179" s="67">
        <v>5.3443609403589942E-2</v>
      </c>
      <c r="Y179" s="67">
        <v>4.5717543898353918E-2</v>
      </c>
      <c r="Z179" s="67">
        <v>4.2381435978334103E-2</v>
      </c>
      <c r="AA179" s="67">
        <v>5.2172940708034687E-2</v>
      </c>
      <c r="AB179" s="67">
        <v>3.1453345377593145E-2</v>
      </c>
      <c r="AC179" s="67">
        <v>5.1705171033628705E-2</v>
      </c>
      <c r="AD179" s="68">
        <v>6.3489987678340132E-2</v>
      </c>
      <c r="AF179" s="33">
        <v>2027</v>
      </c>
      <c r="AG179" s="67">
        <v>0</v>
      </c>
      <c r="AH179" s="67">
        <v>0</v>
      </c>
      <c r="AI179" s="67">
        <v>0</v>
      </c>
      <c r="AJ179" s="67">
        <v>0</v>
      </c>
      <c r="AK179" s="67">
        <v>0</v>
      </c>
      <c r="AL179" s="67">
        <v>0</v>
      </c>
      <c r="AM179" s="67">
        <v>0</v>
      </c>
      <c r="AN179" s="68">
        <v>0</v>
      </c>
    </row>
    <row r="180" spans="12:40" outlineLevel="1" x14ac:dyDescent="0.25">
      <c r="L180" s="33">
        <v>2028</v>
      </c>
      <c r="M180" s="67">
        <v>4.5238102162901583E-2</v>
      </c>
      <c r="N180" s="67">
        <v>5.5074479554992894E-2</v>
      </c>
      <c r="O180" s="67">
        <v>5.1260315843121962E-2</v>
      </c>
      <c r="P180" s="67">
        <v>4.5717673270544656E-2</v>
      </c>
      <c r="Q180" s="67">
        <v>5.294905076142542E-2</v>
      </c>
      <c r="R180" s="67">
        <v>3.5198213804894296E-2</v>
      </c>
      <c r="S180" s="67">
        <v>5.5208912166580193E-2</v>
      </c>
      <c r="T180" s="68">
        <v>6.6669408673212693E-2</v>
      </c>
      <c r="V180" s="33">
        <v>2028</v>
      </c>
      <c r="W180" s="67">
        <v>4.5238102162901583E-2</v>
      </c>
      <c r="X180" s="67">
        <v>5.5074479554992894E-2</v>
      </c>
      <c r="Y180" s="67">
        <v>5.1260315843121962E-2</v>
      </c>
      <c r="Z180" s="67">
        <v>4.5717673270544656E-2</v>
      </c>
      <c r="AA180" s="67">
        <v>5.294905076142542E-2</v>
      </c>
      <c r="AB180" s="67">
        <v>3.5198213804894296E-2</v>
      </c>
      <c r="AC180" s="67">
        <v>5.5208912166580193E-2</v>
      </c>
      <c r="AD180" s="68">
        <v>6.6669408673212693E-2</v>
      </c>
      <c r="AF180" s="33">
        <v>2028</v>
      </c>
      <c r="AG180" s="67">
        <v>0</v>
      </c>
      <c r="AH180" s="67">
        <v>0</v>
      </c>
      <c r="AI180" s="67">
        <v>0</v>
      </c>
      <c r="AJ180" s="67">
        <v>0</v>
      </c>
      <c r="AK180" s="67">
        <v>0</v>
      </c>
      <c r="AL180" s="67">
        <v>0</v>
      </c>
      <c r="AM180" s="67">
        <v>0</v>
      </c>
      <c r="AN180" s="68">
        <v>0</v>
      </c>
    </row>
    <row r="181" spans="12:40" outlineLevel="1" x14ac:dyDescent="0.25">
      <c r="L181" s="33">
        <v>2029</v>
      </c>
      <c r="M181" s="67">
        <v>2.4376644563003591E-2</v>
      </c>
      <c r="N181" s="67">
        <v>3.1182367222404306E-2</v>
      </c>
      <c r="O181" s="67">
        <v>2.6563649682624257E-2</v>
      </c>
      <c r="P181" s="67">
        <v>1.9425777960299984E-2</v>
      </c>
      <c r="Q181" s="67">
        <v>2.662171033316163E-2</v>
      </c>
      <c r="R181" s="67">
        <v>8.9196364485630841E-3</v>
      </c>
      <c r="S181" s="67">
        <v>2.4243368200863591E-2</v>
      </c>
      <c r="T181" s="68">
        <v>4.0425644065126276E-2</v>
      </c>
      <c r="V181" s="33">
        <v>2029</v>
      </c>
      <c r="W181" s="67">
        <v>2.4376644563003591E-2</v>
      </c>
      <c r="X181" s="67">
        <v>3.1182367222404306E-2</v>
      </c>
      <c r="Y181" s="67">
        <v>2.6563649682624257E-2</v>
      </c>
      <c r="Z181" s="67">
        <v>1.9425777960299984E-2</v>
      </c>
      <c r="AA181" s="67">
        <v>2.662171033316163E-2</v>
      </c>
      <c r="AB181" s="67">
        <v>8.9196364485630841E-3</v>
      </c>
      <c r="AC181" s="67">
        <v>2.4243368200863591E-2</v>
      </c>
      <c r="AD181" s="68">
        <v>4.0425644065126276E-2</v>
      </c>
      <c r="AF181" s="33">
        <v>2029</v>
      </c>
      <c r="AG181" s="67">
        <v>0</v>
      </c>
      <c r="AH181" s="67">
        <v>0</v>
      </c>
      <c r="AI181" s="67">
        <v>0</v>
      </c>
      <c r="AJ181" s="67">
        <v>0</v>
      </c>
      <c r="AK181" s="67">
        <v>0</v>
      </c>
      <c r="AL181" s="67">
        <v>0</v>
      </c>
      <c r="AM181" s="67">
        <v>0</v>
      </c>
      <c r="AN181" s="68">
        <v>0</v>
      </c>
    </row>
    <row r="182" spans="12:40" outlineLevel="1" x14ac:dyDescent="0.25">
      <c r="L182" s="32">
        <v>2030</v>
      </c>
      <c r="M182" s="67">
        <v>-5.5394114478349854E-3</v>
      </c>
      <c r="N182" s="67">
        <v>1.8537665484585908E-4</v>
      </c>
      <c r="O182" s="67">
        <v>-8.8391267000124119E-3</v>
      </c>
      <c r="P182" s="67">
        <v>-1.7932116826215094E-2</v>
      </c>
      <c r="Q182" s="67">
        <v>-1.0041234499133744E-2</v>
      </c>
      <c r="R182" s="67">
        <v>-2.49548167957786E-2</v>
      </c>
      <c r="S182" s="67">
        <v>-2.0240357173897716E-2</v>
      </c>
      <c r="T182" s="68">
        <v>-4.6074201284662664E-4</v>
      </c>
      <c r="V182" s="32">
        <v>2030</v>
      </c>
      <c r="W182" s="67">
        <v>-5.5394114478349854E-3</v>
      </c>
      <c r="X182" s="67">
        <v>1.8537665484585908E-4</v>
      </c>
      <c r="Y182" s="67">
        <v>-8.8391267000124119E-3</v>
      </c>
      <c r="Z182" s="67">
        <v>-1.7932116826215094E-2</v>
      </c>
      <c r="AA182" s="67">
        <v>-1.0041234499133744E-2</v>
      </c>
      <c r="AB182" s="67">
        <v>-2.49548167957786E-2</v>
      </c>
      <c r="AC182" s="67">
        <v>-2.0240357173897716E-2</v>
      </c>
      <c r="AD182" s="68">
        <v>-4.6074201284662664E-4</v>
      </c>
      <c r="AF182" s="32">
        <v>2030</v>
      </c>
      <c r="AG182" s="67">
        <v>0</v>
      </c>
      <c r="AH182" s="67">
        <v>0</v>
      </c>
      <c r="AI182" s="67">
        <v>0</v>
      </c>
      <c r="AJ182" s="67">
        <v>0</v>
      </c>
      <c r="AK182" s="67">
        <v>0</v>
      </c>
      <c r="AL182" s="67">
        <v>0</v>
      </c>
      <c r="AM182" s="67">
        <v>0</v>
      </c>
      <c r="AN182" s="68">
        <v>0</v>
      </c>
    </row>
    <row r="183" spans="12:40" outlineLevel="1" x14ac:dyDescent="0.25">
      <c r="L183" s="33">
        <v>2031</v>
      </c>
      <c r="M183" s="67">
        <v>-1.1542022185881962E-2</v>
      </c>
      <c r="N183" s="67">
        <v>-6.228162862669806E-3</v>
      </c>
      <c r="O183" s="67">
        <v>-1.5521558511430222E-2</v>
      </c>
      <c r="P183" s="67">
        <v>-2.5103860497634245E-2</v>
      </c>
      <c r="Q183" s="67">
        <v>-1.7781618895539308E-2</v>
      </c>
      <c r="R183" s="67">
        <v>-2.6632934541820696E-2</v>
      </c>
      <c r="S183" s="67">
        <v>-2.9868474840531678E-2</v>
      </c>
      <c r="T183" s="68">
        <v>-8.6967096297753121E-3</v>
      </c>
      <c r="V183" s="33">
        <v>2031</v>
      </c>
      <c r="W183" s="67">
        <v>-1.1542022185881962E-2</v>
      </c>
      <c r="X183" s="67">
        <v>-6.228162862669806E-3</v>
      </c>
      <c r="Y183" s="67">
        <v>-1.5521558511430222E-2</v>
      </c>
      <c r="Z183" s="67">
        <v>-2.5103860497634245E-2</v>
      </c>
      <c r="AA183" s="67">
        <v>-1.7781618895539308E-2</v>
      </c>
      <c r="AB183" s="67">
        <v>-2.6632934541820696E-2</v>
      </c>
      <c r="AC183" s="67">
        <v>-2.9868474840531678E-2</v>
      </c>
      <c r="AD183" s="68">
        <v>-8.6967096297753121E-3</v>
      </c>
      <c r="AF183" s="33">
        <v>2031</v>
      </c>
      <c r="AG183" s="67">
        <v>0</v>
      </c>
      <c r="AH183" s="67">
        <v>0</v>
      </c>
      <c r="AI183" s="67">
        <v>0</v>
      </c>
      <c r="AJ183" s="67">
        <v>0</v>
      </c>
      <c r="AK183" s="67">
        <v>0</v>
      </c>
      <c r="AL183" s="67">
        <v>0</v>
      </c>
      <c r="AM183" s="67">
        <v>0</v>
      </c>
      <c r="AN183" s="68">
        <v>0</v>
      </c>
    </row>
    <row r="184" spans="12:40" outlineLevel="1" x14ac:dyDescent="0.25">
      <c r="L184" s="33">
        <v>2032</v>
      </c>
      <c r="M184" s="67">
        <v>-9.3924083166597727E-3</v>
      </c>
      <c r="N184" s="67">
        <v>-4.2204545547177563E-3</v>
      </c>
      <c r="O184" s="67">
        <v>-1.2592443556310839E-2</v>
      </c>
      <c r="P184" s="67">
        <v>-2.3777297852284995E-2</v>
      </c>
      <c r="Q184" s="67">
        <v>-1.5629782612077259E-2</v>
      </c>
      <c r="R184" s="67">
        <v>-2.3797085498060588E-2</v>
      </c>
      <c r="S184" s="67">
        <v>-2.669647343829562E-2</v>
      </c>
      <c r="T184" s="68">
        <v>-6.198986404258866E-3</v>
      </c>
      <c r="V184" s="33">
        <v>2032</v>
      </c>
      <c r="W184" s="67">
        <v>-9.3924083166597727E-3</v>
      </c>
      <c r="X184" s="67">
        <v>-4.2204545547177563E-3</v>
      </c>
      <c r="Y184" s="67">
        <v>-1.2592443556310839E-2</v>
      </c>
      <c r="Z184" s="67">
        <v>-2.3777297852284995E-2</v>
      </c>
      <c r="AA184" s="67">
        <v>-1.5629782612077259E-2</v>
      </c>
      <c r="AB184" s="67">
        <v>-2.3797085498060588E-2</v>
      </c>
      <c r="AC184" s="67">
        <v>-2.669647343829562E-2</v>
      </c>
      <c r="AD184" s="68">
        <v>-6.198986404258866E-3</v>
      </c>
      <c r="AF184" s="33">
        <v>2032</v>
      </c>
      <c r="AG184" s="67">
        <v>0</v>
      </c>
      <c r="AH184" s="67">
        <v>0</v>
      </c>
      <c r="AI184" s="67">
        <v>0</v>
      </c>
      <c r="AJ184" s="67">
        <v>0</v>
      </c>
      <c r="AK184" s="67">
        <v>0</v>
      </c>
      <c r="AL184" s="67">
        <v>0</v>
      </c>
      <c r="AM184" s="67">
        <v>0</v>
      </c>
      <c r="AN184" s="68">
        <v>0</v>
      </c>
    </row>
    <row r="185" spans="12:40" outlineLevel="1" x14ac:dyDescent="0.25">
      <c r="L185" s="33">
        <v>2033</v>
      </c>
      <c r="M185" s="67">
        <v>-1.3634524500237832E-2</v>
      </c>
      <c r="N185" s="67">
        <v>-7.2949460441751324E-3</v>
      </c>
      <c r="O185" s="67">
        <v>-1.4837825827971551E-2</v>
      </c>
      <c r="P185" s="67">
        <v>-2.7320747400392698E-2</v>
      </c>
      <c r="Q185" s="67">
        <v>-1.9289863469390212E-2</v>
      </c>
      <c r="R185" s="67">
        <v>-2.5778024921857767E-2</v>
      </c>
      <c r="S185" s="67">
        <v>-2.9139371367401967E-2</v>
      </c>
      <c r="T185" s="68">
        <v>-8.597652991331306E-3</v>
      </c>
      <c r="V185" s="33">
        <v>2033</v>
      </c>
      <c r="W185" s="67">
        <v>-1.3634524500237832E-2</v>
      </c>
      <c r="X185" s="67">
        <v>-7.2949460441751324E-3</v>
      </c>
      <c r="Y185" s="67">
        <v>-1.4837825827971551E-2</v>
      </c>
      <c r="Z185" s="67">
        <v>-2.7320747400392698E-2</v>
      </c>
      <c r="AA185" s="67">
        <v>-1.9289863469390212E-2</v>
      </c>
      <c r="AB185" s="67">
        <v>-2.5778024921857767E-2</v>
      </c>
      <c r="AC185" s="67">
        <v>-2.9139371367401967E-2</v>
      </c>
      <c r="AD185" s="68">
        <v>-8.597652991331306E-3</v>
      </c>
      <c r="AF185" s="33">
        <v>2033</v>
      </c>
      <c r="AG185" s="67">
        <v>0</v>
      </c>
      <c r="AH185" s="67">
        <v>0</v>
      </c>
      <c r="AI185" s="67">
        <v>0</v>
      </c>
      <c r="AJ185" s="67">
        <v>0</v>
      </c>
      <c r="AK185" s="67">
        <v>0</v>
      </c>
      <c r="AL185" s="67">
        <v>0</v>
      </c>
      <c r="AM185" s="67">
        <v>0</v>
      </c>
      <c r="AN185" s="68">
        <v>0</v>
      </c>
    </row>
    <row r="186" spans="12:40" outlineLevel="1" x14ac:dyDescent="0.25">
      <c r="L186" s="32">
        <v>2034</v>
      </c>
      <c r="M186" s="67">
        <v>-8.5477679984539146E-3</v>
      </c>
      <c r="N186" s="67">
        <v>-2.4386764916929371E-3</v>
      </c>
      <c r="O186" s="67">
        <v>-9.0564832791282246E-3</v>
      </c>
      <c r="P186" s="67">
        <v>-2.003591755836065E-2</v>
      </c>
      <c r="Q186" s="67">
        <v>-1.332208559527559E-2</v>
      </c>
      <c r="R186" s="67">
        <v>-1.7885532015316508E-2</v>
      </c>
      <c r="S186" s="67">
        <v>-2.0421619819118497E-2</v>
      </c>
      <c r="T186" s="68">
        <v>-3.6468742194797343E-3</v>
      </c>
      <c r="V186" s="32">
        <v>2034</v>
      </c>
      <c r="W186" s="67">
        <v>-8.5477679984539146E-3</v>
      </c>
      <c r="X186" s="67">
        <v>-2.4386764916929371E-3</v>
      </c>
      <c r="Y186" s="67">
        <v>-9.0564832791282246E-3</v>
      </c>
      <c r="Z186" s="67">
        <v>-2.003591755836065E-2</v>
      </c>
      <c r="AA186" s="67">
        <v>-1.332208559527559E-2</v>
      </c>
      <c r="AB186" s="67">
        <v>-1.7885532015316508E-2</v>
      </c>
      <c r="AC186" s="67">
        <v>-2.0421619819118497E-2</v>
      </c>
      <c r="AD186" s="68">
        <v>-3.6468742194797343E-3</v>
      </c>
      <c r="AF186" s="32">
        <v>2034</v>
      </c>
      <c r="AG186" s="67">
        <v>0</v>
      </c>
      <c r="AH186" s="67">
        <v>0</v>
      </c>
      <c r="AI186" s="67">
        <v>0</v>
      </c>
      <c r="AJ186" s="67">
        <v>0</v>
      </c>
      <c r="AK186" s="67">
        <v>0</v>
      </c>
      <c r="AL186" s="67">
        <v>0</v>
      </c>
      <c r="AM186" s="67">
        <v>0</v>
      </c>
      <c r="AN186" s="68">
        <v>0</v>
      </c>
    </row>
    <row r="187" spans="12:40" outlineLevel="1" x14ac:dyDescent="0.25">
      <c r="L187" s="33">
        <v>2035</v>
      </c>
      <c r="M187" s="67">
        <v>-7.0674805182557865E-3</v>
      </c>
      <c r="N187" s="67">
        <v>-1.6598188167236128E-3</v>
      </c>
      <c r="O187" s="67">
        <v>-7.0700665775526028E-3</v>
      </c>
      <c r="P187" s="67">
        <v>-1.6297818477043813E-2</v>
      </c>
      <c r="Q187" s="67">
        <v>-6.9099106539305399E-3</v>
      </c>
      <c r="R187" s="67">
        <v>-1.4122083503680938E-2</v>
      </c>
      <c r="S187" s="67">
        <v>-1.6117665796690717E-2</v>
      </c>
      <c r="T187" s="68">
        <v>-1.5533935647100705E-3</v>
      </c>
      <c r="V187" s="33">
        <v>2035</v>
      </c>
      <c r="W187" s="67">
        <v>-7.0674805182557865E-3</v>
      </c>
      <c r="X187" s="67">
        <v>-1.6598188167236128E-3</v>
      </c>
      <c r="Y187" s="67">
        <v>-7.0700665775526028E-3</v>
      </c>
      <c r="Z187" s="67">
        <v>-1.6297818477043813E-2</v>
      </c>
      <c r="AA187" s="67">
        <v>-6.9099106539305399E-3</v>
      </c>
      <c r="AB187" s="67">
        <v>-1.4122083503680938E-2</v>
      </c>
      <c r="AC187" s="67">
        <v>-1.6117665796690717E-2</v>
      </c>
      <c r="AD187" s="68">
        <v>-1.5533935647100705E-3</v>
      </c>
      <c r="AF187" s="33">
        <v>2035</v>
      </c>
      <c r="AG187" s="67">
        <v>0</v>
      </c>
      <c r="AH187" s="67">
        <v>0</v>
      </c>
      <c r="AI187" s="67">
        <v>0</v>
      </c>
      <c r="AJ187" s="67">
        <v>0</v>
      </c>
      <c r="AK187" s="67">
        <v>0</v>
      </c>
      <c r="AL187" s="67">
        <v>0</v>
      </c>
      <c r="AM187" s="67">
        <v>0</v>
      </c>
      <c r="AN187" s="68">
        <v>0</v>
      </c>
    </row>
    <row r="188" spans="12:40" outlineLevel="1" x14ac:dyDescent="0.25">
      <c r="L188" s="33">
        <v>2036</v>
      </c>
      <c r="M188" s="67">
        <v>-4.2718122665716951E-3</v>
      </c>
      <c r="N188" s="67">
        <v>3.1770582535917136E-4</v>
      </c>
      <c r="O188" s="67">
        <v>-3.8947915941212052E-3</v>
      </c>
      <c r="P188" s="67">
        <v>-1.2050552225104316E-2</v>
      </c>
      <c r="Q188" s="67">
        <v>-3.2743265410504208E-3</v>
      </c>
      <c r="R188" s="67">
        <v>-9.1404812353340636E-3</v>
      </c>
      <c r="S188" s="67">
        <v>-1.1187424783182909E-2</v>
      </c>
      <c r="T188" s="68">
        <v>-7.8680421697674419E-4</v>
      </c>
      <c r="V188" s="33">
        <v>2036</v>
      </c>
      <c r="W188" s="67">
        <v>-4.2718122665716951E-3</v>
      </c>
      <c r="X188" s="67">
        <v>3.1770582535917136E-4</v>
      </c>
      <c r="Y188" s="67">
        <v>-3.8947915941212052E-3</v>
      </c>
      <c r="Z188" s="67">
        <v>-1.2050552225104316E-2</v>
      </c>
      <c r="AA188" s="67">
        <v>-3.2743265410504208E-3</v>
      </c>
      <c r="AB188" s="67">
        <v>-9.1404812353340636E-3</v>
      </c>
      <c r="AC188" s="67">
        <v>-1.1187424783182909E-2</v>
      </c>
      <c r="AD188" s="68">
        <v>-7.8680421697674419E-4</v>
      </c>
      <c r="AF188" s="33">
        <v>2036</v>
      </c>
      <c r="AG188" s="67">
        <v>0</v>
      </c>
      <c r="AH188" s="67">
        <v>0</v>
      </c>
      <c r="AI188" s="67">
        <v>0</v>
      </c>
      <c r="AJ188" s="67">
        <v>0</v>
      </c>
      <c r="AK188" s="67">
        <v>0</v>
      </c>
      <c r="AL188" s="67">
        <v>0</v>
      </c>
      <c r="AM188" s="67">
        <v>0</v>
      </c>
      <c r="AN188" s="68">
        <v>0</v>
      </c>
    </row>
    <row r="189" spans="12:40" outlineLevel="1" x14ac:dyDescent="0.25">
      <c r="L189" s="33">
        <v>2037</v>
      </c>
      <c r="M189" s="67">
        <v>-4.1302858548486476E-3</v>
      </c>
      <c r="N189" s="67">
        <v>-1.2775379584142321E-3</v>
      </c>
      <c r="O189" s="67">
        <v>-4.5303526637194835E-3</v>
      </c>
      <c r="P189" s="67">
        <v>-1.1515884929092945E-2</v>
      </c>
      <c r="Q189" s="67">
        <v>-3.2451835798629203E-3</v>
      </c>
      <c r="R189" s="67">
        <v>-8.6284088918950896E-3</v>
      </c>
      <c r="S189" s="67">
        <v>-1.0425198709152927E-2</v>
      </c>
      <c r="T189" s="68">
        <v>-1.5450718750823489E-3</v>
      </c>
      <c r="V189" s="33">
        <v>2037</v>
      </c>
      <c r="W189" s="67">
        <v>-4.1302858548486476E-3</v>
      </c>
      <c r="X189" s="67">
        <v>-1.2775379584142321E-3</v>
      </c>
      <c r="Y189" s="67">
        <v>-4.5303526637194835E-3</v>
      </c>
      <c r="Z189" s="67">
        <v>-1.1515884929092945E-2</v>
      </c>
      <c r="AA189" s="67">
        <v>-3.2451835798629203E-3</v>
      </c>
      <c r="AB189" s="67">
        <v>-8.6284088918950896E-3</v>
      </c>
      <c r="AC189" s="67">
        <v>-1.0425198709152927E-2</v>
      </c>
      <c r="AD189" s="68">
        <v>-1.5450718750823489E-3</v>
      </c>
      <c r="AF189" s="33">
        <v>2037</v>
      </c>
      <c r="AG189" s="67">
        <v>0</v>
      </c>
      <c r="AH189" s="67">
        <v>0</v>
      </c>
      <c r="AI189" s="67">
        <v>0</v>
      </c>
      <c r="AJ189" s="67">
        <v>0</v>
      </c>
      <c r="AK189" s="67">
        <v>0</v>
      </c>
      <c r="AL189" s="67">
        <v>0</v>
      </c>
      <c r="AM189" s="67">
        <v>0</v>
      </c>
      <c r="AN189" s="68">
        <v>0</v>
      </c>
    </row>
    <row r="190" spans="12:40" outlineLevel="1" x14ac:dyDescent="0.25">
      <c r="L190" s="32">
        <v>2038</v>
      </c>
      <c r="M190" s="67">
        <v>-4.6271571589302507E-3</v>
      </c>
      <c r="N190" s="67">
        <v>-2.5751153359799828E-3</v>
      </c>
      <c r="O190" s="67">
        <v>-4.7459539701706355E-3</v>
      </c>
      <c r="P190" s="67">
        <v>-1.1449358866661541E-2</v>
      </c>
      <c r="Q190" s="67">
        <v>-3.9184176502784496E-3</v>
      </c>
      <c r="R190" s="67">
        <v>-8.6433173298272603E-3</v>
      </c>
      <c r="S190" s="67">
        <v>-1.0292118266170602E-2</v>
      </c>
      <c r="T190" s="68">
        <v>-4.5938986508170521E-3</v>
      </c>
      <c r="V190" s="32">
        <v>2038</v>
      </c>
      <c r="W190" s="67">
        <v>-4.6271571589302507E-3</v>
      </c>
      <c r="X190" s="67">
        <v>-2.5751153359799828E-3</v>
      </c>
      <c r="Y190" s="67">
        <v>-4.7459539701706355E-3</v>
      </c>
      <c r="Z190" s="67">
        <v>-1.1449358866661541E-2</v>
      </c>
      <c r="AA190" s="67">
        <v>-3.9184176502784496E-3</v>
      </c>
      <c r="AB190" s="67">
        <v>-8.6433173298272603E-3</v>
      </c>
      <c r="AC190" s="67">
        <v>-1.0292118266170602E-2</v>
      </c>
      <c r="AD190" s="68">
        <v>-4.5938986508170521E-3</v>
      </c>
      <c r="AF190" s="32">
        <v>2038</v>
      </c>
      <c r="AG190" s="67">
        <v>0</v>
      </c>
      <c r="AH190" s="67">
        <v>0</v>
      </c>
      <c r="AI190" s="67">
        <v>0</v>
      </c>
      <c r="AJ190" s="67">
        <v>0</v>
      </c>
      <c r="AK190" s="67">
        <v>0</v>
      </c>
      <c r="AL190" s="67">
        <v>0</v>
      </c>
      <c r="AM190" s="67">
        <v>0</v>
      </c>
      <c r="AN190" s="68">
        <v>0</v>
      </c>
    </row>
    <row r="191" spans="12:40" outlineLevel="1" x14ac:dyDescent="0.25">
      <c r="L191" s="33">
        <v>2039</v>
      </c>
      <c r="M191" s="67">
        <v>-2.8447982283796858E-3</v>
      </c>
      <c r="N191" s="67">
        <v>-1.5423538941173875E-3</v>
      </c>
      <c r="O191" s="67">
        <v>-2.3439755706835541E-3</v>
      </c>
      <c r="P191" s="67">
        <v>-4.8090285529261978E-3</v>
      </c>
      <c r="Q191" s="67">
        <v>-2.5655739306041925E-3</v>
      </c>
      <c r="R191" s="67">
        <v>-4.5839353373889891E-3</v>
      </c>
      <c r="S191" s="67">
        <v>-5.3919650155183074E-3</v>
      </c>
      <c r="T191" s="68">
        <v>-2.4693869341481101E-3</v>
      </c>
      <c r="V191" s="33">
        <v>2039</v>
      </c>
      <c r="W191" s="67">
        <v>-2.8447982283796858E-3</v>
      </c>
      <c r="X191" s="67">
        <v>-1.5423538941173875E-3</v>
      </c>
      <c r="Y191" s="67">
        <v>-2.3439755706835541E-3</v>
      </c>
      <c r="Z191" s="67">
        <v>-4.8090285529261978E-3</v>
      </c>
      <c r="AA191" s="67">
        <v>-2.5655739306041925E-3</v>
      </c>
      <c r="AB191" s="67">
        <v>-4.5839353373889891E-3</v>
      </c>
      <c r="AC191" s="67">
        <v>-5.3919650155183074E-3</v>
      </c>
      <c r="AD191" s="68">
        <v>-2.4693869341481101E-3</v>
      </c>
      <c r="AF191" s="33">
        <v>2039</v>
      </c>
      <c r="AG191" s="67">
        <v>0</v>
      </c>
      <c r="AH191" s="67">
        <v>0</v>
      </c>
      <c r="AI191" s="67">
        <v>0</v>
      </c>
      <c r="AJ191" s="67">
        <v>0</v>
      </c>
      <c r="AK191" s="67">
        <v>0</v>
      </c>
      <c r="AL191" s="67">
        <v>0</v>
      </c>
      <c r="AM191" s="67">
        <v>0</v>
      </c>
      <c r="AN191" s="68">
        <v>0</v>
      </c>
    </row>
    <row r="192" spans="12:40" outlineLevel="1" x14ac:dyDescent="0.25">
      <c r="L192" s="33">
        <v>2040</v>
      </c>
      <c r="M192" s="67">
        <v>-8.559201917780479E-4</v>
      </c>
      <c r="N192" s="67">
        <v>-1.335653001415249E-4</v>
      </c>
      <c r="O192" s="67">
        <v>-4.8507947393106043E-4</v>
      </c>
      <c r="P192" s="67">
        <v>-1.2197852516518948E-3</v>
      </c>
      <c r="Q192" s="67">
        <v>-4.2249112068015737E-4</v>
      </c>
      <c r="R192" s="67">
        <v>-1.2515428965174102E-3</v>
      </c>
      <c r="S192" s="67">
        <v>-1.4928158864164764E-3</v>
      </c>
      <c r="T192" s="68">
        <v>-3.2800772896102171E-4</v>
      </c>
      <c r="V192" s="33">
        <v>2040</v>
      </c>
      <c r="W192" s="67">
        <v>-8.559201917780479E-4</v>
      </c>
      <c r="X192" s="67">
        <v>-1.335653001415249E-4</v>
      </c>
      <c r="Y192" s="67">
        <v>-4.8507947393106043E-4</v>
      </c>
      <c r="Z192" s="67">
        <v>-1.2197852516518948E-3</v>
      </c>
      <c r="AA192" s="67">
        <v>-4.2249112068015737E-4</v>
      </c>
      <c r="AB192" s="67">
        <v>-1.2515428965174102E-3</v>
      </c>
      <c r="AC192" s="67">
        <v>-1.4928158864164764E-3</v>
      </c>
      <c r="AD192" s="68">
        <v>-3.2800772896102171E-4</v>
      </c>
      <c r="AF192" s="33">
        <v>2040</v>
      </c>
      <c r="AG192" s="67">
        <v>0</v>
      </c>
      <c r="AH192" s="67">
        <v>0</v>
      </c>
      <c r="AI192" s="67">
        <v>0</v>
      </c>
      <c r="AJ192" s="67">
        <v>0</v>
      </c>
      <c r="AK192" s="67">
        <v>0</v>
      </c>
      <c r="AL192" s="67">
        <v>0</v>
      </c>
      <c r="AM192" s="67">
        <v>0</v>
      </c>
      <c r="AN192" s="68">
        <v>0</v>
      </c>
    </row>
    <row r="193" spans="12:40" outlineLevel="1" x14ac:dyDescent="0.25">
      <c r="L193" s="33">
        <v>2041</v>
      </c>
      <c r="M193" s="67">
        <v>-1.4409415304572626E-4</v>
      </c>
      <c r="N193" s="67">
        <v>4.6705296895810378E-4</v>
      </c>
      <c r="O193" s="67">
        <v>-1.0205344218816581E-4</v>
      </c>
      <c r="P193" s="67">
        <v>-2.0453800674191669E-4</v>
      </c>
      <c r="Q193" s="67">
        <v>-1.8967253199764222E-4</v>
      </c>
      <c r="R193" s="67">
        <v>-2.1108386861623529E-4</v>
      </c>
      <c r="S193" s="67">
        <v>-2.5682137256155535E-4</v>
      </c>
      <c r="T193" s="68">
        <v>-1.6629728629835583E-4</v>
      </c>
      <c r="V193" s="33">
        <v>2041</v>
      </c>
      <c r="W193" s="67">
        <v>-1.4409415304572626E-4</v>
      </c>
      <c r="X193" s="67">
        <v>4.6705296895810378E-4</v>
      </c>
      <c r="Y193" s="67">
        <v>-1.0205344218816581E-4</v>
      </c>
      <c r="Z193" s="67">
        <v>-2.0453800674191669E-4</v>
      </c>
      <c r="AA193" s="67">
        <v>-1.8967253199764222E-4</v>
      </c>
      <c r="AB193" s="67">
        <v>-2.1108386861623529E-4</v>
      </c>
      <c r="AC193" s="67">
        <v>-2.5682137256155535E-4</v>
      </c>
      <c r="AD193" s="68">
        <v>-1.6629728629835583E-4</v>
      </c>
      <c r="AF193" s="33">
        <v>2041</v>
      </c>
      <c r="AG193" s="67">
        <v>0</v>
      </c>
      <c r="AH193" s="67">
        <v>0</v>
      </c>
      <c r="AI193" s="67">
        <v>0</v>
      </c>
      <c r="AJ193" s="67">
        <v>0</v>
      </c>
      <c r="AK193" s="67">
        <v>0</v>
      </c>
      <c r="AL193" s="67">
        <v>0</v>
      </c>
      <c r="AM193" s="67">
        <v>0</v>
      </c>
      <c r="AN193" s="68">
        <v>0</v>
      </c>
    </row>
    <row r="194" spans="12:40" outlineLevel="1" x14ac:dyDescent="0.25">
      <c r="L194" s="32">
        <v>2042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5">
        <v>0</v>
      </c>
      <c r="V194" s="32">
        <v>2042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5">
        <v>0</v>
      </c>
      <c r="AF194" s="32">
        <v>2042</v>
      </c>
      <c r="AG194" s="34">
        <v>0</v>
      </c>
      <c r="AH194" s="34">
        <v>0</v>
      </c>
      <c r="AI194" s="34">
        <v>0</v>
      </c>
      <c r="AJ194" s="34">
        <v>0</v>
      </c>
      <c r="AK194" s="34">
        <v>0</v>
      </c>
      <c r="AL194" s="34">
        <v>0</v>
      </c>
      <c r="AM194" s="34">
        <v>0</v>
      </c>
      <c r="AN194" s="35">
        <v>0</v>
      </c>
    </row>
    <row r="195" spans="12:40" outlineLevel="1" x14ac:dyDescent="0.25">
      <c r="L195" s="33">
        <v>2043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5">
        <v>0</v>
      </c>
      <c r="V195" s="33">
        <v>2043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5">
        <v>0</v>
      </c>
      <c r="AF195" s="33">
        <v>2043</v>
      </c>
      <c r="AG195" s="34">
        <v>0</v>
      </c>
      <c r="AH195" s="34">
        <v>0</v>
      </c>
      <c r="AI195" s="34">
        <v>0</v>
      </c>
      <c r="AJ195" s="34">
        <v>0</v>
      </c>
      <c r="AK195" s="34">
        <v>0</v>
      </c>
      <c r="AL195" s="34">
        <v>0</v>
      </c>
      <c r="AM195" s="34">
        <v>0</v>
      </c>
      <c r="AN195" s="35">
        <v>0</v>
      </c>
    </row>
    <row r="196" spans="12:40" outlineLevel="1" x14ac:dyDescent="0.25">
      <c r="L196" s="33">
        <v>2044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5">
        <v>0</v>
      </c>
      <c r="V196" s="33">
        <v>2044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5">
        <v>0</v>
      </c>
      <c r="AF196" s="33">
        <v>2044</v>
      </c>
      <c r="AG196" s="34">
        <v>0</v>
      </c>
      <c r="AH196" s="34">
        <v>0</v>
      </c>
      <c r="AI196" s="34">
        <v>0</v>
      </c>
      <c r="AJ196" s="34">
        <v>0</v>
      </c>
      <c r="AK196" s="34">
        <v>0</v>
      </c>
      <c r="AL196" s="34">
        <v>0</v>
      </c>
      <c r="AM196" s="34">
        <v>0</v>
      </c>
      <c r="AN196" s="35">
        <v>0</v>
      </c>
    </row>
    <row r="197" spans="12:40" outlineLevel="1" x14ac:dyDescent="0.25">
      <c r="L197" s="33">
        <v>2045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5">
        <v>0</v>
      </c>
      <c r="V197" s="33">
        <v>2045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5">
        <v>0</v>
      </c>
      <c r="AF197" s="33">
        <v>2045</v>
      </c>
      <c r="AG197" s="34">
        <v>0</v>
      </c>
      <c r="AH197" s="34">
        <v>0</v>
      </c>
      <c r="AI197" s="34">
        <v>0</v>
      </c>
      <c r="AJ197" s="34">
        <v>0</v>
      </c>
      <c r="AK197" s="34">
        <v>0</v>
      </c>
      <c r="AL197" s="34">
        <v>0</v>
      </c>
      <c r="AM197" s="34">
        <v>0</v>
      </c>
      <c r="AN197" s="35">
        <v>0</v>
      </c>
    </row>
    <row r="198" spans="12:40" outlineLevel="1" x14ac:dyDescent="0.25">
      <c r="L198" s="32">
        <v>2046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5">
        <v>0</v>
      </c>
      <c r="V198" s="32">
        <v>2046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5">
        <v>0</v>
      </c>
      <c r="AF198" s="32">
        <v>2046</v>
      </c>
      <c r="AG198" s="34">
        <v>0</v>
      </c>
      <c r="AH198" s="34">
        <v>0</v>
      </c>
      <c r="AI198" s="34">
        <v>0</v>
      </c>
      <c r="AJ198" s="34">
        <v>0</v>
      </c>
      <c r="AK198" s="34">
        <v>0</v>
      </c>
      <c r="AL198" s="34">
        <v>0</v>
      </c>
      <c r="AM198" s="34">
        <v>0</v>
      </c>
      <c r="AN198" s="35">
        <v>0</v>
      </c>
    </row>
    <row r="199" spans="12:40" outlineLevel="1" x14ac:dyDescent="0.25">
      <c r="L199" s="33">
        <v>2047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5">
        <v>0</v>
      </c>
      <c r="V199" s="33">
        <v>2047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5">
        <v>0</v>
      </c>
      <c r="AF199" s="33">
        <v>2047</v>
      </c>
      <c r="AG199" s="34">
        <v>0</v>
      </c>
      <c r="AH199" s="34">
        <v>0</v>
      </c>
      <c r="AI199" s="34">
        <v>0</v>
      </c>
      <c r="AJ199" s="34">
        <v>0</v>
      </c>
      <c r="AK199" s="34">
        <v>0</v>
      </c>
      <c r="AL199" s="34">
        <v>0</v>
      </c>
      <c r="AM199" s="34">
        <v>0</v>
      </c>
      <c r="AN199" s="35">
        <v>0</v>
      </c>
    </row>
    <row r="200" spans="12:40" outlineLevel="1" x14ac:dyDescent="0.25">
      <c r="L200" s="33">
        <v>2048</v>
      </c>
      <c r="M200" s="34">
        <v>0</v>
      </c>
      <c r="N200" s="34">
        <v>0</v>
      </c>
      <c r="O200" s="34">
        <v>0</v>
      </c>
      <c r="P200" s="34">
        <v>0</v>
      </c>
      <c r="Q200" s="34">
        <v>0</v>
      </c>
      <c r="R200" s="34">
        <v>0</v>
      </c>
      <c r="S200" s="34">
        <v>0</v>
      </c>
      <c r="T200" s="35">
        <v>0</v>
      </c>
      <c r="V200" s="33">
        <v>2048</v>
      </c>
      <c r="W200" s="34">
        <v>0</v>
      </c>
      <c r="X200" s="34">
        <v>0</v>
      </c>
      <c r="Y200" s="34">
        <v>0</v>
      </c>
      <c r="Z200" s="34">
        <v>0</v>
      </c>
      <c r="AA200" s="34">
        <v>0</v>
      </c>
      <c r="AB200" s="34">
        <v>0</v>
      </c>
      <c r="AC200" s="34">
        <v>0</v>
      </c>
      <c r="AD200" s="35">
        <v>0</v>
      </c>
      <c r="AF200" s="33">
        <v>2048</v>
      </c>
      <c r="AG200" s="34">
        <v>0</v>
      </c>
      <c r="AH200" s="34">
        <v>0</v>
      </c>
      <c r="AI200" s="34">
        <v>0</v>
      </c>
      <c r="AJ200" s="34">
        <v>0</v>
      </c>
      <c r="AK200" s="34">
        <v>0</v>
      </c>
      <c r="AL200" s="34">
        <v>0</v>
      </c>
      <c r="AM200" s="34">
        <v>0</v>
      </c>
      <c r="AN200" s="35">
        <v>0</v>
      </c>
    </row>
    <row r="201" spans="12:40" outlineLevel="1" x14ac:dyDescent="0.25">
      <c r="L201" s="33">
        <v>2049</v>
      </c>
      <c r="M201" s="34">
        <v>0</v>
      </c>
      <c r="N201" s="34">
        <v>0</v>
      </c>
      <c r="O201" s="34">
        <v>0</v>
      </c>
      <c r="P201" s="34">
        <v>0</v>
      </c>
      <c r="Q201" s="34">
        <v>0</v>
      </c>
      <c r="R201" s="34">
        <v>0</v>
      </c>
      <c r="S201" s="34">
        <v>0</v>
      </c>
      <c r="T201" s="35">
        <v>0</v>
      </c>
      <c r="V201" s="33">
        <v>2049</v>
      </c>
      <c r="W201" s="34">
        <v>0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34">
        <v>0</v>
      </c>
      <c r="AD201" s="35">
        <v>0</v>
      </c>
      <c r="AF201" s="33">
        <v>2049</v>
      </c>
      <c r="AG201" s="34">
        <v>0</v>
      </c>
      <c r="AH201" s="34">
        <v>0</v>
      </c>
      <c r="AI201" s="34">
        <v>0</v>
      </c>
      <c r="AJ201" s="34">
        <v>0</v>
      </c>
      <c r="AK201" s="34">
        <v>0</v>
      </c>
      <c r="AL201" s="34">
        <v>0</v>
      </c>
      <c r="AM201" s="34">
        <v>0</v>
      </c>
      <c r="AN201" s="35">
        <v>0</v>
      </c>
    </row>
    <row r="202" spans="12:40" outlineLevel="1" x14ac:dyDescent="0.25">
      <c r="L202" s="32">
        <v>2050</v>
      </c>
      <c r="M202" s="34">
        <v>0</v>
      </c>
      <c r="N202" s="34">
        <v>0</v>
      </c>
      <c r="O202" s="34">
        <v>0</v>
      </c>
      <c r="P202" s="34">
        <v>0</v>
      </c>
      <c r="Q202" s="34">
        <v>0</v>
      </c>
      <c r="R202" s="34">
        <v>0</v>
      </c>
      <c r="S202" s="34">
        <v>0</v>
      </c>
      <c r="T202" s="35">
        <v>0</v>
      </c>
      <c r="V202" s="33">
        <v>2050</v>
      </c>
      <c r="W202" s="34">
        <v>0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34">
        <v>0</v>
      </c>
      <c r="AD202" s="35">
        <v>0</v>
      </c>
      <c r="AF202" s="32">
        <v>2050</v>
      </c>
      <c r="AG202" s="34">
        <v>0</v>
      </c>
      <c r="AH202" s="34">
        <v>0</v>
      </c>
      <c r="AI202" s="34">
        <v>0</v>
      </c>
      <c r="AJ202" s="34">
        <v>0</v>
      </c>
      <c r="AK202" s="34">
        <v>0</v>
      </c>
      <c r="AL202" s="34">
        <v>0</v>
      </c>
      <c r="AM202" s="34">
        <v>0</v>
      </c>
      <c r="AN202" s="35">
        <v>0</v>
      </c>
    </row>
    <row r="203" spans="12:40" outlineLevel="1" x14ac:dyDescent="0.25">
      <c r="L203" s="33">
        <v>2051</v>
      </c>
      <c r="M203" s="34">
        <v>0</v>
      </c>
      <c r="N203" s="34">
        <v>0</v>
      </c>
      <c r="O203" s="34">
        <v>0</v>
      </c>
      <c r="P203" s="34">
        <v>0</v>
      </c>
      <c r="Q203" s="34">
        <v>0</v>
      </c>
      <c r="R203" s="34">
        <v>0</v>
      </c>
      <c r="S203" s="34">
        <v>0</v>
      </c>
      <c r="T203" s="35">
        <v>0</v>
      </c>
      <c r="V203" s="33">
        <v>2051</v>
      </c>
      <c r="W203" s="34">
        <v>0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34">
        <v>0</v>
      </c>
      <c r="AD203" s="35">
        <v>0</v>
      </c>
      <c r="AF203" s="33">
        <v>2051</v>
      </c>
      <c r="AG203" s="34">
        <v>0</v>
      </c>
      <c r="AH203" s="34">
        <v>0</v>
      </c>
      <c r="AI203" s="34">
        <v>0</v>
      </c>
      <c r="AJ203" s="34">
        <v>0</v>
      </c>
      <c r="AK203" s="34">
        <v>0</v>
      </c>
      <c r="AL203" s="34">
        <v>0</v>
      </c>
      <c r="AM203" s="34">
        <v>0</v>
      </c>
      <c r="AN203" s="35">
        <v>0</v>
      </c>
    </row>
    <row r="204" spans="12:40" outlineLevel="1" x14ac:dyDescent="0.25">
      <c r="L204" s="33">
        <v>2052</v>
      </c>
      <c r="M204" s="34">
        <v>0</v>
      </c>
      <c r="N204" s="34">
        <v>0</v>
      </c>
      <c r="O204" s="34">
        <v>0</v>
      </c>
      <c r="P204" s="34">
        <v>0</v>
      </c>
      <c r="Q204" s="34">
        <v>0</v>
      </c>
      <c r="R204" s="34">
        <v>0</v>
      </c>
      <c r="S204" s="34">
        <v>0</v>
      </c>
      <c r="T204" s="35">
        <v>0</v>
      </c>
      <c r="V204" s="33">
        <v>2052</v>
      </c>
      <c r="W204" s="34">
        <v>0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34">
        <v>0</v>
      </c>
      <c r="AD204" s="35">
        <v>0</v>
      </c>
      <c r="AF204" s="33">
        <v>2052</v>
      </c>
      <c r="AG204" s="34">
        <v>0</v>
      </c>
      <c r="AH204" s="34">
        <v>0</v>
      </c>
      <c r="AI204" s="34">
        <v>0</v>
      </c>
      <c r="AJ204" s="34">
        <v>0</v>
      </c>
      <c r="AK204" s="34">
        <v>0</v>
      </c>
      <c r="AL204" s="34">
        <v>0</v>
      </c>
      <c r="AM204" s="34">
        <v>0</v>
      </c>
      <c r="AN204" s="35">
        <v>0</v>
      </c>
    </row>
    <row r="205" spans="12:40" outlineLevel="1" x14ac:dyDescent="0.25">
      <c r="L205" s="33">
        <v>2053</v>
      </c>
      <c r="M205" s="34">
        <v>0</v>
      </c>
      <c r="N205" s="34">
        <v>0</v>
      </c>
      <c r="O205" s="34">
        <v>0</v>
      </c>
      <c r="P205" s="34">
        <v>0</v>
      </c>
      <c r="Q205" s="34">
        <v>0</v>
      </c>
      <c r="R205" s="34">
        <v>0</v>
      </c>
      <c r="S205" s="34">
        <v>0</v>
      </c>
      <c r="T205" s="35">
        <v>0</v>
      </c>
      <c r="V205" s="33">
        <v>2053</v>
      </c>
      <c r="W205" s="34">
        <v>0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34">
        <v>0</v>
      </c>
      <c r="AD205" s="35">
        <v>0</v>
      </c>
      <c r="AF205" s="33">
        <v>2053</v>
      </c>
      <c r="AG205" s="34">
        <v>0</v>
      </c>
      <c r="AH205" s="34">
        <v>0</v>
      </c>
      <c r="AI205" s="34">
        <v>0</v>
      </c>
      <c r="AJ205" s="34">
        <v>0</v>
      </c>
      <c r="AK205" s="34">
        <v>0</v>
      </c>
      <c r="AL205" s="34">
        <v>0</v>
      </c>
      <c r="AM205" s="34">
        <v>0</v>
      </c>
      <c r="AN205" s="35">
        <v>0</v>
      </c>
    </row>
    <row r="206" spans="12:40" outlineLevel="1" x14ac:dyDescent="0.25">
      <c r="L206" s="32">
        <v>2054</v>
      </c>
      <c r="M206" s="34">
        <v>0</v>
      </c>
      <c r="N206" s="34">
        <v>0</v>
      </c>
      <c r="O206" s="34">
        <v>0</v>
      </c>
      <c r="P206" s="34">
        <v>0</v>
      </c>
      <c r="Q206" s="34">
        <v>0</v>
      </c>
      <c r="R206" s="34">
        <v>0</v>
      </c>
      <c r="S206" s="34">
        <v>0</v>
      </c>
      <c r="T206" s="35">
        <v>0</v>
      </c>
      <c r="V206" s="33">
        <v>2054</v>
      </c>
      <c r="W206" s="34">
        <v>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34">
        <v>0</v>
      </c>
      <c r="AD206" s="35">
        <v>0</v>
      </c>
      <c r="AF206" s="32">
        <v>2054</v>
      </c>
      <c r="AG206" s="34">
        <v>0</v>
      </c>
      <c r="AH206" s="34">
        <v>0</v>
      </c>
      <c r="AI206" s="34">
        <v>0</v>
      </c>
      <c r="AJ206" s="34">
        <v>0</v>
      </c>
      <c r="AK206" s="34">
        <v>0</v>
      </c>
      <c r="AL206" s="34">
        <v>0</v>
      </c>
      <c r="AM206" s="34">
        <v>0</v>
      </c>
      <c r="AN206" s="35">
        <v>0</v>
      </c>
    </row>
    <row r="207" spans="12:40" outlineLevel="1" x14ac:dyDescent="0.25">
      <c r="L207" s="53">
        <v>2055</v>
      </c>
      <c r="M207" s="51">
        <v>0</v>
      </c>
      <c r="N207" s="51">
        <v>0</v>
      </c>
      <c r="O207" s="51">
        <v>0</v>
      </c>
      <c r="P207" s="51">
        <v>0</v>
      </c>
      <c r="Q207" s="51">
        <v>0</v>
      </c>
      <c r="R207" s="51">
        <v>0</v>
      </c>
      <c r="S207" s="51">
        <v>0</v>
      </c>
      <c r="T207" s="52">
        <v>0</v>
      </c>
      <c r="V207" s="54">
        <v>2055</v>
      </c>
      <c r="W207" s="51">
        <v>0</v>
      </c>
      <c r="X207" s="51">
        <v>0</v>
      </c>
      <c r="Y207" s="51">
        <v>0</v>
      </c>
      <c r="Z207" s="51">
        <v>0</v>
      </c>
      <c r="AA207" s="51">
        <v>0</v>
      </c>
      <c r="AB207" s="51">
        <v>0</v>
      </c>
      <c r="AC207" s="51">
        <v>0</v>
      </c>
      <c r="AD207" s="52">
        <v>0</v>
      </c>
      <c r="AF207" s="53">
        <v>2055</v>
      </c>
      <c r="AG207" s="51">
        <v>0</v>
      </c>
      <c r="AH207" s="51">
        <v>0</v>
      </c>
      <c r="AI207" s="51">
        <v>0</v>
      </c>
      <c r="AJ207" s="51">
        <v>0</v>
      </c>
      <c r="AK207" s="51">
        <v>0</v>
      </c>
      <c r="AL207" s="51">
        <v>0</v>
      </c>
      <c r="AM207" s="51">
        <v>0</v>
      </c>
      <c r="AN207" s="52">
        <v>0</v>
      </c>
    </row>
    <row r="208" spans="12:40" outlineLevel="1" x14ac:dyDescent="0.25">
      <c r="L208" s="38" t="str">
        <f>"Average ("&amp;$C$7&amp;" - "&amp;$C$8&amp;")"</f>
        <v>Average (2011 - 2041)</v>
      </c>
      <c r="M208" s="10">
        <f t="shared" ref="M208:T208" si="33">AVERAGEIFS(M163:M207,$L$163:$L$207,"&gt;="&amp;$C$7,$L$163:$L$207,"&lt;="&amp;$C$8)</f>
        <v>1.8453960850774963E-2</v>
      </c>
      <c r="N208" s="10">
        <f t="shared" si="33"/>
        <v>2.9327081431294658E-2</v>
      </c>
      <c r="O208" s="10">
        <f t="shared" si="33"/>
        <v>1.8504603202412342E-2</v>
      </c>
      <c r="P208" s="10">
        <f t="shared" si="33"/>
        <v>1.1509919378290557E-2</v>
      </c>
      <c r="Q208" s="10">
        <f t="shared" si="33"/>
        <v>1.8886367485481791E-2</v>
      </c>
      <c r="R208" s="10">
        <f t="shared" si="33"/>
        <v>4.5269090361847791E-3</v>
      </c>
      <c r="S208" s="10">
        <f t="shared" si="33"/>
        <v>6.8702694104593324E-3</v>
      </c>
      <c r="T208" s="11">
        <f t="shared" si="33"/>
        <v>2.4901193402209844E-2</v>
      </c>
      <c r="V208" s="38" t="str">
        <f>"Average ("&amp;$C$7&amp;" - "&amp;$C$8&amp;")"</f>
        <v>Average (2011 - 2041)</v>
      </c>
      <c r="W208" s="10">
        <f t="shared" ref="W208:AD208" si="34">AVERAGEIFS(W163:W207,$V$163:$V$207,"&gt;="&amp;$C$7,$V$163:$V$207,"&lt;="&amp;$C$8)</f>
        <v>1.8280322285409888E-2</v>
      </c>
      <c r="X208" s="10">
        <f t="shared" si="34"/>
        <v>2.9235424551522438E-2</v>
      </c>
      <c r="Y208" s="10">
        <f t="shared" si="34"/>
        <v>1.8398350475293795E-2</v>
      </c>
      <c r="Z208" s="10">
        <f t="shared" si="34"/>
        <v>1.112244992176631E-2</v>
      </c>
      <c r="AA208" s="10">
        <f t="shared" si="34"/>
        <v>1.8786664062822669E-2</v>
      </c>
      <c r="AB208" s="10">
        <f t="shared" si="34"/>
        <v>4.2583670669688366E-3</v>
      </c>
      <c r="AC208" s="10">
        <f t="shared" si="34"/>
        <v>6.2476865337423495E-3</v>
      </c>
      <c r="AD208" s="11">
        <f t="shared" si="34"/>
        <v>2.4864938161069224E-2</v>
      </c>
      <c r="AF208" s="38" t="str">
        <f>"Average ("&amp;$C$7&amp;" - "&amp;$C$8&amp;")"</f>
        <v>Average (2011 - 2041)</v>
      </c>
      <c r="AG208" s="10">
        <f t="shared" ref="AG208:AN208" si="35">AVERAGEIFS(AG163:AG207,$AF$163:$AF$207,"&gt;="&amp;$C$7,$AF$163:$AF$207,"&lt;="&amp;$C$8)</f>
        <v>1.860930236291274E-4</v>
      </c>
      <c r="AH208" s="10">
        <f t="shared" si="35"/>
        <v>7.7642868360757486E-5</v>
      </c>
      <c r="AI208" s="10">
        <f t="shared" si="35"/>
        <v>8.5372776826774275E-5</v>
      </c>
      <c r="AJ208" s="10">
        <f t="shared" si="35"/>
        <v>3.3189671983279909E-4</v>
      </c>
      <c r="AK208" s="10">
        <f t="shared" si="35"/>
        <v>6.7971076529084153E-5</v>
      </c>
      <c r="AL208" s="10">
        <f t="shared" si="35"/>
        <v>2.7477560209179889E-4</v>
      </c>
      <c r="AM208" s="10">
        <f t="shared" si="35"/>
        <v>2.7562108136611825E-4</v>
      </c>
      <c r="AN208" s="11">
        <f t="shared" si="35"/>
        <v>3.2699831928500833E-5</v>
      </c>
    </row>
    <row r="209" spans="12:12" x14ac:dyDescent="0.25">
      <c r="L209" s="55"/>
    </row>
    <row r="210" spans="12:12" x14ac:dyDescent="0.25">
      <c r="L210" s="55"/>
    </row>
    <row r="211" spans="12:12" x14ac:dyDescent="0.25">
      <c r="L211" s="55"/>
    </row>
  </sheetData>
  <mergeCells count="23">
    <mergeCell ref="B3:J3"/>
    <mergeCell ref="L3:T3"/>
    <mergeCell ref="V3:AD3"/>
    <mergeCell ref="AF3:AN3"/>
    <mergeCell ref="B62:J62"/>
    <mergeCell ref="L62:T62"/>
    <mergeCell ref="V62:AD62"/>
    <mergeCell ref="AF62:AN62"/>
    <mergeCell ref="L5:T5"/>
    <mergeCell ref="V5:AD5"/>
    <mergeCell ref="AF5:AN5"/>
    <mergeCell ref="B12:J12"/>
    <mergeCell ref="L12:T12"/>
    <mergeCell ref="V12:AD12"/>
    <mergeCell ref="AF12:AN12"/>
    <mergeCell ref="B161:J161"/>
    <mergeCell ref="L161:T161"/>
    <mergeCell ref="V161:AD161"/>
    <mergeCell ref="AF161:AN161"/>
    <mergeCell ref="B112:J112"/>
    <mergeCell ref="L112:T112"/>
    <mergeCell ref="V112:AD112"/>
    <mergeCell ref="AF112:AN1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C2315D2C6BBB4F891B1BA8CE0B4752" ma:contentTypeVersion="3" ma:contentTypeDescription="Create a new document." ma:contentTypeScope="" ma:versionID="7c9b76cfc298398cd48227ad1255a459">
  <xsd:schema xmlns:xsd="http://www.w3.org/2001/XMLSchema" xmlns:xs="http://www.w3.org/2001/XMLSchema" xmlns:p="http://schemas.microsoft.com/office/2006/metadata/properties" xmlns:ns2="35e88df1-d3ee-4e5a-a89c-ef7560d1f544" targetNamespace="http://schemas.microsoft.com/office/2006/metadata/properties" ma:root="true" ma:fieldsID="3dd41764eb816bc7420767f41f8b8f0c" ns2:_="">
    <xsd:import namespace="35e88df1-d3ee-4e5a-a89c-ef7560d1f5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88df1-d3ee-4e5a-a89c-ef7560d1f5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E01D4B-88EF-47EF-8053-5F9B75509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e88df1-d3ee-4e5a-a89c-ef7560d1f5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220E9C-97AA-49EF-986B-707065B9BD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2BCF44-5C6E-485B-8657-C4746B717D05}">
  <ds:schemaRefs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4e6af528-b066-4b2a-b1ed-584c8ebcac31"/>
    <ds:schemaRef ds:uri="1879d3ad-58ba-4553-bca3-04add7fc0197"/>
  </ds:schemaRefs>
</ds:datastoreItem>
</file>

<file path=docMetadata/LabelInfo.xml><?xml version="1.0" encoding="utf-8"?>
<clbl:labelList xmlns:clbl="http://schemas.microsoft.com/office/2020/mipLabelMetadata">
  <clbl:label id="{9c595ce0-e581-4de7-a72e-6fa1a3ec4e33}" enabled="1" method="Privileged" siteId="{c3b34c92-3914-4bb2-9fa7-b27b9c0d60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Scenario Comparison</vt:lpstr>
      <vt:lpstr>Preferred Plan</vt:lpstr>
      <vt:lpstr>Alternate Scenario</vt:lpstr>
      <vt:lpstr>Historical RBIA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2026-03-27T13:57:23Z</dcterms:created>
  <dcterms:modified xsi:type="dcterms:W3CDTF">2026-03-31T15:59:12Z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0x0101005AC2315D2C6BBB4F891B1BA8CE0B4752</vt:lpwstr>
  </property>
  <property fmtid="{D5CDD505-2E9C-101B-9397-08002B2CF9AE}" pid="4" name="Order">
    <vt:r8>510600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