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133" documentId="8_{CCA66878-500C-4F5C-9EAD-F62B4AFB0DC4}" xr6:coauthVersionLast="47" xr6:coauthVersionMax="47" xr10:uidLastSave="{D644F9F2-45F2-4132-B67E-84E81BE10C90}"/>
  <bookViews>
    <workbookView xWindow="3540" yWindow="480" windowWidth="37185" windowHeight="20400" xr2:uid="{9D7238BE-F9B7-4C1C-810C-83E9B97CE851}"/>
  </bookViews>
  <sheets>
    <sheet name="Per Unit Incentiv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7" i="3" l="1"/>
  <c r="J8" i="3"/>
  <c r="J6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19" i="3"/>
  <c r="J283" i="3"/>
  <c r="J284" i="3"/>
  <c r="J285" i="3"/>
  <c r="J286" i="3"/>
  <c r="J282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291" i="3"/>
  <c r="J356" i="3"/>
  <c r="J357" i="3"/>
  <c r="J358" i="3"/>
  <c r="J359" i="3"/>
  <c r="J360" i="3"/>
  <c r="J361" i="3"/>
  <c r="J362" i="3"/>
  <c r="J363" i="3"/>
  <c r="J355" i="3"/>
  <c r="J351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22" i="3"/>
  <c r="J314" i="3"/>
  <c r="J315" i="3"/>
  <c r="J316" i="3"/>
  <c r="J313" i="3"/>
  <c r="I355" i="3"/>
  <c r="I356" i="3"/>
  <c r="I357" i="3"/>
  <c r="I358" i="3"/>
  <c r="I359" i="3"/>
  <c r="I360" i="3"/>
  <c r="I361" i="3"/>
  <c r="I362" i="3"/>
  <c r="I363" i="3"/>
  <c r="I35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13" i="3"/>
  <c r="I314" i="3"/>
  <c r="I315" i="3"/>
  <c r="I316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282" i="3"/>
  <c r="I283" i="3"/>
  <c r="I284" i="3"/>
  <c r="I285" i="3"/>
  <c r="I286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6" i="3"/>
  <c r="I7" i="3"/>
  <c r="I8" i="3"/>
</calcChain>
</file>

<file path=xl/sharedStrings.xml><?xml version="1.0" encoding="utf-8"?>
<sst xmlns="http://schemas.openxmlformats.org/spreadsheetml/2006/main" count="902" uniqueCount="357">
  <si>
    <t>Measure Name</t>
  </si>
  <si>
    <t xml:space="preserve">Heat Pump Water Heater with heat pump baseline </t>
  </si>
  <si>
    <t xml:space="preserve">Heat Pump Water Heater with electric resistance baseline </t>
  </si>
  <si>
    <t xml:space="preserve">AMFH Comprehensive - electrically heated </t>
  </si>
  <si>
    <t xml:space="preserve">Air-Source Heat Pump - ducted and non-ducted </t>
  </si>
  <si>
    <t xml:space="preserve">Lighting project </t>
  </si>
  <si>
    <t>HW Heat Pump - E1 Installed</t>
  </si>
  <si>
    <t>HW Building Envelope - E1 Installed</t>
  </si>
  <si>
    <t>HW - Heat Pump Cleanings</t>
  </si>
  <si>
    <t>MHEEP - Heat Pump Cleanings</t>
  </si>
  <si>
    <t>Business Energy Rebates</t>
  </si>
  <si>
    <t>IR - Steam Cooker - Electric</t>
  </si>
  <si>
    <t>IR - Smart thermostats for mini-split heat pumps</t>
  </si>
  <si>
    <t>IR - Smart thermostats for in-floor heat</t>
  </si>
  <si>
    <t>IR - Smart thermostats for electric baseboards</t>
  </si>
  <si>
    <t>IR - Smart thermostats for central air source heat pumps</t>
  </si>
  <si>
    <t>IR - Oven - Electric - Convection</t>
  </si>
  <si>
    <t>IR - Oven - Electric - Combination</t>
  </si>
  <si>
    <t>IR - Occupancy Sensor - Wall-Switch Mounted</t>
  </si>
  <si>
    <t>IR - Occupancy Sensor - Fixture Mounted</t>
  </si>
  <si>
    <t>IR - Occupancy Sensor - Exterior</t>
  </si>
  <si>
    <t>IR - Occupancy Sensor - Ceiling or Wall Remote Mounted</t>
  </si>
  <si>
    <t>IR - Low Temperature Dishwasher - Under-Counter</t>
  </si>
  <si>
    <t>IR - Low Temperature Dishwasher - Single-Tank Door Type</t>
  </si>
  <si>
    <t>IR - Low Temperature Dishwasher - Single-Tank Conveyor</t>
  </si>
  <si>
    <t>IR - Low Temperature Dishwasher - Multi-Tank Conveyor</t>
  </si>
  <si>
    <t>AR - Custom Measures - Lighting</t>
  </si>
  <si>
    <t>IR - Kitchen Exhaust Demand Controlled Ventilation (DCV)</t>
  </si>
  <si>
    <t>IR - Ice Maker - Self-Contained</t>
  </si>
  <si>
    <t>IR - Ice Maker - Remote Condensing Unit - 400-1000 lb/day</t>
  </si>
  <si>
    <t>IR - Ice Maker - Remote Condensing Unit - 1000-2000 lb/day</t>
  </si>
  <si>
    <t>IR - Ice Maker - Remote Condensing Unit - &gt;2000 lb/day</t>
  </si>
  <si>
    <t>IR - Ice Maker - Ice Making Head - 750-1000 lb/day</t>
  </si>
  <si>
    <t>IR - Ice Maker - Ice Making Head - 500-750 lb/day</t>
  </si>
  <si>
    <t>IR - Ice Maker - Ice Making Head - 200-500 lb/day</t>
  </si>
  <si>
    <t>IR - Ice Maker - Ice Making Head - &gt;1000 lb/day</t>
  </si>
  <si>
    <t>IR - Hot Food Holding Cabinet - Full Size - Interior Volume &gt;=20 ft^3</t>
  </si>
  <si>
    <t>IR - Hot Food Holding Cabinet - 1/2 and 3/4 Size - Interior Volume &lt;20 ft^3</t>
  </si>
  <si>
    <t>IR - High Temperature Dishwasher - Under-Counter</t>
  </si>
  <si>
    <t>IR - High Temperature Dishwasher - Single-Tank Door Type</t>
  </si>
  <si>
    <t>IR - High Temperature Dishwasher - Single-Tank Conveyor</t>
  </si>
  <si>
    <t>IR - High Temperature Dishwasher - Pot, Pan and Utensil</t>
  </si>
  <si>
    <t>IR - High Temperature Dishwasher - Multi-Tank Conveyor</t>
  </si>
  <si>
    <t>IR - High Efficiency Circulator Pump - 500-2500 W</t>
  </si>
  <si>
    <t>IR - High Efficiency Circulator Pump - 150-499 W</t>
  </si>
  <si>
    <t>IR - High Efficiency Circulator Pump - 0-149 W</t>
  </si>
  <si>
    <t>IR - Griddle - Electric</t>
  </si>
  <si>
    <t>IR - Fryer - Electric</t>
  </si>
  <si>
    <t>IR - Commercial Washing Machine - CEE Tier 3</t>
  </si>
  <si>
    <t>IR - Commercial Washing Machine - CEE Tier 2</t>
  </si>
  <si>
    <t>IR - Commercial Washing Machine - CEE Tier 1</t>
  </si>
  <si>
    <t>IR - Commercial Clothes Dryer - Heat Pump</t>
  </si>
  <si>
    <t>AR - Zero-energy Doors for Reach-in Coolers</t>
  </si>
  <si>
    <t>AR - Water Source Heat Pump - Open Loop - EER&gt;=20.0, COP&gt;=4.0</t>
  </si>
  <si>
    <t>AR - Water Source Heat Pump - Open Loop - EER&gt;=16.2, COP&gt;=3.6</t>
  </si>
  <si>
    <t>AR - Water Source Heat Pump - Closed Loop/Direct Geoexchange - EER&gt;=16.0, COP&gt;=3.6</t>
  </si>
  <si>
    <t>AR - Water Source Heat Pump - Closed Loop/Direct Geoexchange - EER&gt;=13.4, COP&gt;=3.1</t>
  </si>
  <si>
    <t>AR - VFD for Milk Vacuum Pump</t>
  </si>
  <si>
    <t>AR - VFD for Milk Transfer Pump</t>
  </si>
  <si>
    <t>AR - Variable Frequency Drive &gt;5-10 hp</t>
  </si>
  <si>
    <t>AR - Variable Frequency Drive &gt;= 10 hp</t>
  </si>
  <si>
    <t>AR - Variable Frequency Drive - 1-5 hp</t>
  </si>
  <si>
    <t>AR - Uninterruptible Power Supply (UPS)</t>
  </si>
  <si>
    <t>AR - Strip Curtains for Display Cases</t>
  </si>
  <si>
    <t>AR - Steam Cooker - Electric</t>
  </si>
  <si>
    <t>AR - Solar Space Heating System</t>
  </si>
  <si>
    <t>AR - Solar Domestic Hot Water (DHW) System</t>
  </si>
  <si>
    <t>AR - Smart thermostats for mini-split heat pumps</t>
  </si>
  <si>
    <t>AR - Smart thermostats for in-floor heat</t>
  </si>
  <si>
    <t>AR - Smart thermostats for electric baseboards</t>
  </si>
  <si>
    <t>AR - Smart thermostats for central air source heat pumps</t>
  </si>
  <si>
    <t>AR - Small Single Package Heat Pump System - Commercial</t>
  </si>
  <si>
    <t>AR - Small Multi-Zone Heat Pump - MURB (with baseline cooling)</t>
  </si>
  <si>
    <t>AR - Small Multi-Zone Heat Pump - MURB (no baseline cooling)</t>
  </si>
  <si>
    <t>AR - Small Multi-Zone Heat Pump - Commercial (with baseline cooling)</t>
  </si>
  <si>
    <t>AR - Small Multi-Zone Heat Pump - Commercial (no baseline cooling)</t>
  </si>
  <si>
    <t>AR - Small Ductless Mini-Split Heat Pump - MURB (with baseline cooling)</t>
  </si>
  <si>
    <t>AR - Small Ductless Mini-Split Heat Pump - MURB (no baseline cooling)</t>
  </si>
  <si>
    <t>AR - Small Ductless Mini-Split Heat Pump - Commercial - HSPF&gt;=12, SEER&gt;=22 (with baseline cooling)</t>
  </si>
  <si>
    <t>AR - Small Ductless Mini-Split Heat Pump - Commercial - HSPF&gt;=12, SEER&gt;=22 (no baseline cooling)</t>
  </si>
  <si>
    <t>AR - Small Ductless Mini-Split Heat Pump - Commercial - HSPF&gt;=11, SEER&gt;=17 (with baseline cooling)</t>
  </si>
  <si>
    <t>AR - Small Ductless Mini-Split Heat Pump - Commercial - HSPF&gt;=11, SEER&gt;=17 (no baseline cooling)</t>
  </si>
  <si>
    <t>AR - Small Centrally Ducted Split System Heat Pump - MURB</t>
  </si>
  <si>
    <t>AR - Small Centrally Ducted Split System Heat Pump - Commercial (with baseline cooling)</t>
  </si>
  <si>
    <t>AR - Small Centrally Ducted Split System Heat Pump - Commercial (no baseline cooling)</t>
  </si>
  <si>
    <t>AR - RTU with DCV only - 5 hp fan</t>
  </si>
  <si>
    <t>AR - RTU with DCV only - 4 hp fan</t>
  </si>
  <si>
    <t>AR - RTU with DCV only - 3 hp fan</t>
  </si>
  <si>
    <t>AR - RTU with DCV only - &gt;= 7.5 hp fan</t>
  </si>
  <si>
    <t>AR - RTU with DCV and VFD - 5 hp fan</t>
  </si>
  <si>
    <t>AR - RTU with DCV and VFD - 4 hp fan</t>
  </si>
  <si>
    <t>AR - RTU with DCV and VFD - 3 hp fan</t>
  </si>
  <si>
    <t>AR - RTU with DCV and VFD - &gt;= 7.5 hp fan</t>
  </si>
  <si>
    <t>AR - Roadway lighting &gt;=15,000 lm</t>
  </si>
  <si>
    <t>AR - Roadway lighting &lt;15,000 lm</t>
  </si>
  <si>
    <t>AR - Refrigerator - Solid Door</t>
  </si>
  <si>
    <t>AR - Refrigerator - Glass Door &gt;=15 ft^3</t>
  </si>
  <si>
    <t>AR - Refrigerator - Glass Door &lt;15 ft^3</t>
  </si>
  <si>
    <t>AR - Refrigerated Vending Machine Controls</t>
  </si>
  <si>
    <t>AR - Pool Pump</t>
  </si>
  <si>
    <t>AR - Packaged Terminal Heat Pump</t>
  </si>
  <si>
    <t>AR - Oven - Electric - Convection</t>
  </si>
  <si>
    <t>AR - Oven - Electric - Combination</t>
  </si>
  <si>
    <t>AR - Outside Air Economizer</t>
  </si>
  <si>
    <t>AR - Open to Closed Cooler Conversion</t>
  </si>
  <si>
    <t>AR - Occupancy Sensor - Wall-Switch Mounted</t>
  </si>
  <si>
    <t>AR - Occupancy Sensor - Fixture Mounted</t>
  </si>
  <si>
    <t>AR - Occupancy Sensor - Exterior</t>
  </si>
  <si>
    <t>AR - Occupancy Sensor - Ceiling or Wall Remote Mounted</t>
  </si>
  <si>
    <t>AR - No Loss Drain</t>
  </si>
  <si>
    <t>AR - Natural Ventilation - Year-round</t>
  </si>
  <si>
    <t>AR - Natural Ventilation - Winter Only</t>
  </si>
  <si>
    <t>AR - Milk Pre-cooler - 50+ Plates</t>
  </si>
  <si>
    <t>AR - Milk Pre-cooler - 10-49 Plates</t>
  </si>
  <si>
    <t>AR - Low-Energy or Zero-Energy Livestock Waterer</t>
  </si>
  <si>
    <t>AR - Low Temperature Dishwasher - Under-Counter</t>
  </si>
  <si>
    <t>AR - Low Temperature Dishwasher - Single-Tank Door Type</t>
  </si>
  <si>
    <t>AR - Low Temperature Dishwasher - Single-Tank Conveyor</t>
  </si>
  <si>
    <t>AR - Low Temperature Dishwasher - Multi-Tank Conveyor</t>
  </si>
  <si>
    <t>AR - Large ASHP - 65 to 135 kBTU/h - High Heat COP&gt;=3.6, Low Heat COP&gt;=2.45, EER&gt;=11.9 (with baseline cooling)</t>
  </si>
  <si>
    <t>AR - Large ASHP - 65 to 135 kBTU/h - High Heat COP&gt;=3.6, Low Heat COP&gt;=2.45, EER&gt;=11.9 (no baseline cooling)</t>
  </si>
  <si>
    <t>AR - Large ASHP - 65 to 135 kBTU/h - High Heat COP&gt;=3.4, Low Heat COP&gt;=2.25, EER&gt;=11 (with baseline cooling)</t>
  </si>
  <si>
    <t>AR - Large ASHP - 65 to 135 kBTU/h - High Heat COP&gt;=3.4, Low Heat COP&gt;=2.25, EER&gt;=11 (no baseline cooling)</t>
  </si>
  <si>
    <t>AR - Large ASHP - 135 to 240 kBTU/h - High Heat COP&gt;=3.5, Low Heat COP&gt;=2.25, EER&gt;=11.4 (with baseline cooling)</t>
  </si>
  <si>
    <t>AR - Large ASHP - 135 to 240 kBTU/h - High Heat COP&gt;=3.5, Low Heat COP&gt;=2.25, EER&gt;=11.4 (no baseline cooling)</t>
  </si>
  <si>
    <t>AR - Large ASHP - 135 to 240 kBTU/h - High Heat COP&gt;=3.2, Low Heat COP&gt;=2.05, EER&gt;=10.4 (with baseline cooling)</t>
  </si>
  <si>
    <t>AR - Large ASHP - 135 to 240 kBTU/h - High Heat COP&gt;=3.2, Low Heat COP&gt;=2.05, EER&gt;=10.4 (no baseline cooling)</t>
  </si>
  <si>
    <t>AR - Kitchen Exhaust Demand Controlled Ventilation (DCV)</t>
  </si>
  <si>
    <t>AR - Intelligent Freezer Defrost Controls</t>
  </si>
  <si>
    <t>AR - Integrated Dual Enthalpy Economizer Controls</t>
  </si>
  <si>
    <t>AR - Indoor - Horticultural Lighting</t>
  </si>
  <si>
    <t>AR - Indoor - Four-Pin Base Replacement Lamp for CFL</t>
  </si>
  <si>
    <t>AR - Ice Maker - Self-Contained</t>
  </si>
  <si>
    <t>AR - Ice Maker - Remote Condensing Unit - 400-1000 lb/day</t>
  </si>
  <si>
    <t>AR - Ice Maker - Remote Condensing Unit - 1000-2000 lb/day</t>
  </si>
  <si>
    <t>AR - Ice Maker - Remote Condensing Unit - &gt;2000 lb/day</t>
  </si>
  <si>
    <t>AR - Ice Maker - Ice Making Head - 750-1000 lb/day</t>
  </si>
  <si>
    <t>AR - Ice Maker - Ice Making Head - 500-750 lb/day</t>
  </si>
  <si>
    <t>AR - Ice Maker - Ice Making Head - 200-500 lb/day</t>
  </si>
  <si>
    <t>AR - Ice Maker - Ice Making Head - &gt;1000 lb/day</t>
  </si>
  <si>
    <t>AR - HVAC Hotel Occupancy Sensor - Without building integrated intelligent control</t>
  </si>
  <si>
    <t>AR - HVAC Hotel Occupancy Sensor - With building integrated intelligent control</t>
  </si>
  <si>
    <t>AR - HVAC Air-to-Water Heat Pump</t>
  </si>
  <si>
    <t>AR - Hot Food Holding Cabinet - Full Size - Interior Volume &gt;=20 ft^3</t>
  </si>
  <si>
    <t>AR - Hot Food Holding Cabinet - 1/2 and 3/4 Size - Interior Volume &lt;20 ft^3</t>
  </si>
  <si>
    <t>AR - High Volume Low Speed Fan - 24+ ft</t>
  </si>
  <si>
    <t>AR - High Volume Low Speed Fan - 16-22 ft</t>
  </si>
  <si>
    <t>AR - High Temperature Dishwasher - Under-Counter</t>
  </si>
  <si>
    <t>AR - High Temperature Dishwasher - Single-Tank Door Type</t>
  </si>
  <si>
    <t>AR - High Temperature Dishwasher - Single-Tank Conveyor</t>
  </si>
  <si>
    <t>AR - High Temperature Dishwasher - Pot, Pan and Utensil</t>
  </si>
  <si>
    <t>AR - High Temperature Dishwasher - Multi-Tank Conveyor</t>
  </si>
  <si>
    <t>AR - High Efficiency Ventilation Fan - 48+ in</t>
  </si>
  <si>
    <t>AR - High Efficiency Ventilation Fan - 36-47 in</t>
  </si>
  <si>
    <t>AR - High Efficiency Ventilation Fan - 24-35 in</t>
  </si>
  <si>
    <t>AR - High Efficiency Ventilation Fan - 14-23 in</t>
  </si>
  <si>
    <t>AR - High Efficiency Circulator Pump - 500-2500 W</t>
  </si>
  <si>
    <t>AR - High Efficiency Circulator Pump - 150-499 W</t>
  </si>
  <si>
    <t>AR - High Efficiency Circulator Pump - 0-149 W</t>
  </si>
  <si>
    <t>AR - High Efficiency Circulation Fan - 36-47 in</t>
  </si>
  <si>
    <t>AR - High Efficiency Circulation Fan - 18-35 in</t>
  </si>
  <si>
    <t>AR - Heat Reclaimer Unit</t>
  </si>
  <si>
    <t>AR - Heat Pump Water Heater &gt;=80 gal</t>
  </si>
  <si>
    <t>AR - Heat Pump Water Heater - 60-79 gal</t>
  </si>
  <si>
    <t>AR - Ground Source Heat Pump - Open Loop - EER&gt;=20.0, COP&gt;=4.0</t>
  </si>
  <si>
    <t>AR - Ground Source Heat Pump - Open Loop - EER&gt;=16.2, COP&gt;=3.6</t>
  </si>
  <si>
    <t>AR - Griddle - Electric</t>
  </si>
  <si>
    <t>AR - Fryer - Electric</t>
  </si>
  <si>
    <t>AR - Freezer - Glass Door - &gt;=15 ft^3</t>
  </si>
  <si>
    <t>AR - Freezer - Glass Door - &lt;15 ft^3</t>
  </si>
  <si>
    <t>AR - Evaporator Fan Motor Controls</t>
  </si>
  <si>
    <t>AR - Engine Block Heater Timer</t>
  </si>
  <si>
    <t>AR - Electric Thermal Storage (ETS) System - Small Commercial (50-150 kWh of 8-hr storage)</t>
  </si>
  <si>
    <t>AR - Electric Thermal Storage (ETS) System - Medium Commercial (150-300 kWh of 8-hr storage)</t>
  </si>
  <si>
    <t>AR - Electric Thermal Storage (ETS) System - Less than 50 kWh</t>
  </si>
  <si>
    <t>AR - Electric Thermal Storage (ETS) System - Large Commercial (&gt;300 kWh of 8-hr storage)</t>
  </si>
  <si>
    <t>AR - ECM (Brushless) DC Motors for Refrig Evap Fan - Walk-in Cooler</t>
  </si>
  <si>
    <t>AR - ECM (Brushless) DC Motors for Refrig Evap Fan - Standalone Retail Cooler</t>
  </si>
  <si>
    <t>AR - Dual Ventilation - Year-round</t>
  </si>
  <si>
    <t>AR - Dual Ventilation - Winter Only</t>
  </si>
  <si>
    <t>AR - Door Heater Controls</t>
  </si>
  <si>
    <t>AR - Discus or Scroll Refrigeration Compressor</t>
  </si>
  <si>
    <t>AR - Daylighting Controls - Wall-Switch or Fixture Mounted</t>
  </si>
  <si>
    <t>AR - Daylighting Controls - Ceiling or Wall Remote Mounted</t>
  </si>
  <si>
    <t>AR - Cycling Refrigerated Air Dryers - 51-100 cfm</t>
  </si>
  <si>
    <t>AR - Cycling Refrigerated Air Dryers - 26-50 cfm</t>
  </si>
  <si>
    <t>AR - Cycling Refrigerated Air Dryers - 251-300 cfm</t>
  </si>
  <si>
    <t>AR - Cycling Refrigerated Air Dryers - 201-250 cfm</t>
  </si>
  <si>
    <t>AR - Cycling Refrigerated Air Dryers - 151-200 cfm</t>
  </si>
  <si>
    <t>AR - Cycling Refrigerated Air Dryers - 101-150 cfm</t>
  </si>
  <si>
    <t>AR - Cycling Refrigerated Air Dryers - 0-25 cfm</t>
  </si>
  <si>
    <t>AR - Custom Measures - Refrigeration</t>
  </si>
  <si>
    <t>AR - Custom Measures - Pool</t>
  </si>
  <si>
    <t>AR - Custom Measures - Other</t>
  </si>
  <si>
    <t>AR - Custom Measures - Motors</t>
  </si>
  <si>
    <t>AR - Custom Measures - IT and Datacenter</t>
  </si>
  <si>
    <t>AR - Custom Measures - HVAC</t>
  </si>
  <si>
    <t>AR - Custom Measures - DHW</t>
  </si>
  <si>
    <t>AR - Custom Measures - Compressed Air</t>
  </si>
  <si>
    <t>AR - Custom Measures - Commercial Kitchen</t>
  </si>
  <si>
    <t>AR - Custom Measures - Agriculture</t>
  </si>
  <si>
    <t>AR - Cooler Night Covers for Display Cases</t>
  </si>
  <si>
    <t>AR - Commercial Washing Machine - CEE Tier 3</t>
  </si>
  <si>
    <t>AR - Commercial Washing Machine - CEE Tier 2</t>
  </si>
  <si>
    <t>AR - Commercial Washing Machine - CEE Tier 1</t>
  </si>
  <si>
    <t>AR - Commercial Clothes Dryer - Heat Pump</t>
  </si>
  <si>
    <t>AR - Booster Pump</t>
  </si>
  <si>
    <t>AR - Air-Entraining Air Nozzle</t>
  </si>
  <si>
    <t>AR - Agriculture Heat Pad - Single</t>
  </si>
  <si>
    <t>AR - Agriculture Heat Pad - Double</t>
  </si>
  <si>
    <t>AR - Indoor - High-bay Luminaire - 10,000-19,999 lm (DLC Premium)</t>
  </si>
  <si>
    <t>AR - Indoor - High-bay Luminaire - 10,000-19,999 lm</t>
  </si>
  <si>
    <t>AR - Indoor - High-bay Luminaire - 20,000-29,999 lm (DLC Premium)</t>
  </si>
  <si>
    <t>AR - Indoor - High-bay Luminaire - 20,000-29,999 lm</t>
  </si>
  <si>
    <t>AR - Indoor - High-bay Luminaire - 30,000-39,999 lm (DLC Premium)</t>
  </si>
  <si>
    <t>AR - Indoor - High-bay Luminaire - 30,000-39,999 lm</t>
  </si>
  <si>
    <t>AR - Indoor - High-bay Luminaire - 40,000-54,999 lm (DLC Premium)</t>
  </si>
  <si>
    <t>AR - Indoor - High-bay Luminaire - 40,000-54,999 lm</t>
  </si>
  <si>
    <t>AR - Indoor - High-bay Luminaire &gt;= 55,000 lm (DLC Premium)</t>
  </si>
  <si>
    <t>AR - Indoor - High-bay Luminaire &gt;= 55,000 lm</t>
  </si>
  <si>
    <t>AR - Indoor - Linear Ambient Luminaire - 2,500-4,999 lm</t>
  </si>
  <si>
    <t>AR - Indoor - Linear Ambient Luminaire - 5,000-9,999 lm</t>
  </si>
  <si>
    <t>AR - Indoor - Linear Ambient Luminaire &lt;= 2,499 lm</t>
  </si>
  <si>
    <t>AR - Indoor - Linear Ambient Luminaire &gt;=10,000 lm</t>
  </si>
  <si>
    <t>AR - Indoor - Linear Replacement Lamp - 2 ft</t>
  </si>
  <si>
    <t>AR - Indoor - Linear Replacement Lamp - 3 ft</t>
  </si>
  <si>
    <t>AR - Indoor - Linear Replacement Lamp - 4 ft</t>
  </si>
  <si>
    <t>AR - Indoor - Linear Replacement Lamp - 8 ft</t>
  </si>
  <si>
    <t>AR - Indoor - Linear Replacement Lamp - U-bend</t>
  </si>
  <si>
    <t>AR - Indoor - Low-bay Luminaire - 5,000-9,999 lm</t>
  </si>
  <si>
    <t>AR - Indoor - Refrigerated Case Luminaire</t>
  </si>
  <si>
    <t>AR - Indoor - Stairwell and Passageway Luminaire</t>
  </si>
  <si>
    <t>AR - Indoor - Track or Mono-point Direction Luminaire/Accent Light Line Voltage</t>
  </si>
  <si>
    <t>AR - Indoor - Troffer - 1x1</t>
  </si>
  <si>
    <t>AR - Indoor - Troffer - 1x2</t>
  </si>
  <si>
    <t>AR - Indoor - Troffer - 2x2</t>
  </si>
  <si>
    <t>AR - Indoor - Troffer - 2x4</t>
  </si>
  <si>
    <t>AR - Indoor - Wall-Wash Luminaire - 575-1,199 lm</t>
  </si>
  <si>
    <t>AR - Indoor - Wall-Wash Luminaire &gt;= 1,200 lm</t>
  </si>
  <si>
    <t>AR - Outdoor - Case Lighting for Sign Retrofit Applications</t>
  </si>
  <si>
    <t>AR - Outdoor - Flood and Spot Luminaires - 15,000-29,999 lm</t>
  </si>
  <si>
    <t>AR - Outdoor - Flood and Spot Luminaires - 250-999 lm</t>
  </si>
  <si>
    <t>AR - Outdoor - Flood and Spot Luminaires - 30,000-49,999 lm</t>
  </si>
  <si>
    <t>AR - Outdoor - Flood and Spot Luminaires - 5,000-14,999 lm</t>
  </si>
  <si>
    <t>AR - Outdoor - Flood and Spot Luminaires &gt;= 50,000 lm</t>
  </si>
  <si>
    <t>AR - Outdoor - Fuel Pump Canopy Luminaire - 2,000-6,999 lm</t>
  </si>
  <si>
    <t>AR - Outdoor - Fuel Pump Canopy Luminaire &gt;= 7,000 lm</t>
  </si>
  <si>
    <t>AR - Outdoor - LED Replacement lamps for HID lamps - 250-4,999 lm</t>
  </si>
  <si>
    <t>AR - Outdoor - LED Replacement lamps for HID lamps - 5,000-9,999 lm</t>
  </si>
  <si>
    <t>AR - Outdoor - LED Replacement lamps for HID lamps &gt;= 10,000 lm</t>
  </si>
  <si>
    <t>AR - Outdoor - Parking Garage Luminaire - 2,000-6,499 lm</t>
  </si>
  <si>
    <t>AR - Outdoor - Parking Garage Luminaire &gt;= 6,500 lm</t>
  </si>
  <si>
    <t>AR - Outdoor - Pole / Arm - Mounted Area Luminaire - 1,000-4,999 lm</t>
  </si>
  <si>
    <t>AR - Outdoor - Pole / Arm - Mounted Area Luminaire - 10,000-24,999 lm</t>
  </si>
  <si>
    <t>AR - Outdoor - Pole / Arm - Mounted Area Luminaire - 25,000-39,999 lm</t>
  </si>
  <si>
    <t>AR - Outdoor - Pole / Arm - Mounted Area Luminaire - 40,000-54,999 lm</t>
  </si>
  <si>
    <t>AR - Outdoor - Pole / Arm - Mounted Area Luminaire - 5,000-9,999 lm</t>
  </si>
  <si>
    <t>AR - Outdoor - Pole / Arm - Mounted Area Luminaire &gt;= 55,000 lm</t>
  </si>
  <si>
    <t>AR - Outdoor - Pole / Arm - Mounted Decorative Luminaire - 1,000-1,999 lm</t>
  </si>
  <si>
    <t>AR - Outdoor - Pole / Arm - Mounted Decorative Luminaire - 2,000-5,499 lm</t>
  </si>
  <si>
    <t>AR - Outdoor - Pole / Arm - Mounted Decorative Luminaire &gt;= 5,500 lm</t>
  </si>
  <si>
    <t>AR - Outdoor - Wall-Mounted Area Luminaire (Full-Cutoff) - 15,000-24,999 lm</t>
  </si>
  <si>
    <t>AR - Outdoor - Wall-Mounted Area Luminaire (Full-Cutoff) - 2,000-4,999 lm</t>
  </si>
  <si>
    <t>AR - Outdoor - Wall-Mounted Area Luminaire (Full-Cutoff) - 300-1,999 lm</t>
  </si>
  <si>
    <t>AR - Outdoor - Wall-Mounted Area Luminaire (Full-Cutoff) - 5,000-14,999 lm</t>
  </si>
  <si>
    <t>AR - Outdoor - Wall-Mounted Area Luminaire (Full-Cutoff) &gt;= 25,000 lm</t>
  </si>
  <si>
    <t>AR - Outdoor - Wall-Mounted Area Luminaire (Non-Cutoff and Semi-Cutoff) - 15,000-24,999 lm</t>
  </si>
  <si>
    <t>AR - Outdoor - Wall-Mounted Area Luminaire (Non-Cutoff and Semi-Cutoff) - 2,000-4,999 lm</t>
  </si>
  <si>
    <t>AR - Outdoor - Wall-Mounted Area Luminaire (Non-Cutoff and Semi-Cutoff) - 300-1,999 lm</t>
  </si>
  <si>
    <t>AR - Outdoor - Wall-Mounted Area Luminaire (Non-Cutoff and Semi-Cutoff) - 5,000-14,999 lm</t>
  </si>
  <si>
    <t>AR - Outdoor - Wall-Mounted Area Luminaire (Non-Cutoff and Semi-Cutoff) &gt;= 25,000 lm</t>
  </si>
  <si>
    <t>Custom</t>
  </si>
  <si>
    <t>Custom - Pay for Performance</t>
  </si>
  <si>
    <t>Custom - New Construction</t>
  </si>
  <si>
    <t>Custom - Industrial Retrofit</t>
  </si>
  <si>
    <t>Custom - Commercial Retrofit</t>
  </si>
  <si>
    <t>Custom - Building Optimization</t>
  </si>
  <si>
    <t>Equity Deserving - Retrofits</t>
  </si>
  <si>
    <t>Window Film Kits</t>
  </si>
  <si>
    <t>Thermostatic Shower Valve - 2.5 GPM</t>
  </si>
  <si>
    <t>Switch and Plug Insulators</t>
  </si>
  <si>
    <t>Solar Security Fixture</t>
  </si>
  <si>
    <t>Smart thermostats for mini-split heat pumps</t>
  </si>
  <si>
    <t>Smart thermostats for in-floor heat</t>
  </si>
  <si>
    <t>Smart thermostats for electric baseboards</t>
  </si>
  <si>
    <t>Smart thermostats for electric baseboards - MURB</t>
  </si>
  <si>
    <t>Pipe Insulation</t>
  </si>
  <si>
    <t>Outdoor Motion Sensor</t>
  </si>
  <si>
    <t>Low Flow Showerhead - 1 GPM improvement</t>
  </si>
  <si>
    <t>Low Flow Showerhead - 0.75 GPM improvement</t>
  </si>
  <si>
    <t>Low Flow Showerhead - 0.5 GPM improvement</t>
  </si>
  <si>
    <t>Kitchen Aerator</t>
  </si>
  <si>
    <t>Indoor Motion Sensor</t>
  </si>
  <si>
    <t>Humidity Sensor</t>
  </si>
  <si>
    <t>Hot Water Tank Wrap</t>
  </si>
  <si>
    <t>Bathroom Aerator</t>
  </si>
  <si>
    <t>Advanced Learning Thermostat - Electric</t>
  </si>
  <si>
    <t>Home Energy Assessment</t>
  </si>
  <si>
    <t>Wood Stove</t>
  </si>
  <si>
    <t>Pellet Stove</t>
  </si>
  <si>
    <t>HEA Heat Pump - Customer Installed</t>
  </si>
  <si>
    <t>HEA Building Envelope - Customer Installed</t>
  </si>
  <si>
    <t>Instant Savings</t>
  </si>
  <si>
    <t>Solar lighting fixtures</t>
  </si>
  <si>
    <t>Programmable thermostats for electric heat</t>
  </si>
  <si>
    <t>Outdoor Heavy Duty Timers</t>
  </si>
  <si>
    <t>Outdoor clotheslines</t>
  </si>
  <si>
    <t>Outdoor clothes dryers</t>
  </si>
  <si>
    <t>Heat Pump Water Heater</t>
  </si>
  <si>
    <t>Energy Star certified ventilating fans</t>
  </si>
  <si>
    <t>Energy Star certified variable speed pool pumps</t>
  </si>
  <si>
    <t>Energy Star certified Room Air Purifiers (RAP)</t>
  </si>
  <si>
    <t>Energy Star certified room air conditioners</t>
  </si>
  <si>
    <t>Energy Star certified heat pump clothes dryers</t>
  </si>
  <si>
    <t>Energy Star certified combination washer/dryer units</t>
  </si>
  <si>
    <t>Energy Star certified clothes washers (Tier 3)</t>
  </si>
  <si>
    <t>MHEEP Heat Pump - E1 Installed</t>
  </si>
  <si>
    <t>MHEEP Building Envelope - E1 Installed</t>
  </si>
  <si>
    <t>Custom - Strategic Energy Management</t>
  </si>
  <si>
    <t>Small Business Energy Solutions</t>
  </si>
  <si>
    <t>SBES - Refrigeration</t>
  </si>
  <si>
    <t>SBES - Motors</t>
  </si>
  <si>
    <t>SBES - Lighting - Outdoor</t>
  </si>
  <si>
    <t>SBES - Lighting - Indoor</t>
  </si>
  <si>
    <t>SBES - Lighting - Controls</t>
  </si>
  <si>
    <t>SBES - HVAC</t>
  </si>
  <si>
    <t>SBES - DHW</t>
  </si>
  <si>
    <t>SBES - Commercial Kitchen</t>
  </si>
  <si>
    <t>SBES - Agriculture</t>
  </si>
  <si>
    <t>SBES - Smart thermostats for mini-split heat pumps</t>
  </si>
  <si>
    <t>SBES - Packaged Terminal Heat Pump</t>
  </si>
  <si>
    <t>SBES - Ductless Mini-Split Heat Pump</t>
  </si>
  <si>
    <t>Per Unit Incentive ($)</t>
  </si>
  <si>
    <t>New Measure</t>
  </si>
  <si>
    <t>New Measure/Recharacterized measure</t>
  </si>
  <si>
    <t>New measure</t>
  </si>
  <si>
    <t>New measure/Recharacterized measure</t>
  </si>
  <si>
    <t>Tier 1</t>
  </si>
  <si>
    <t>Tier 2</t>
  </si>
  <si>
    <t>N/A</t>
  </si>
  <si>
    <t>Suggested Lower Limit</t>
  </si>
  <si>
    <t>Suggested Maximum Upper Limit</t>
  </si>
  <si>
    <t>Mi'kmaw New Home Construction</t>
  </si>
  <si>
    <t>2031 Incentive / 2031 Cost</t>
  </si>
  <si>
    <t>Project Cost if RET
Incremental Cost if ROB/NEW</t>
  </si>
  <si>
    <t>ROB/NEW</t>
  </si>
  <si>
    <t>RET</t>
  </si>
  <si>
    <t>Replacement Type</t>
  </si>
  <si>
    <t>Incentive Threshold Test</t>
  </si>
  <si>
    <t>Change between 2026 and 2031 ($)</t>
  </si>
  <si>
    <t>Change between 2026 and 2031 (%)</t>
  </si>
  <si>
    <t>Project Costs</t>
  </si>
  <si>
    <t>Affordable Multifamily Housing</t>
  </si>
  <si>
    <t>Affordable Single-family Homes</t>
  </si>
  <si>
    <t>Efficient Product Installation</t>
  </si>
  <si>
    <t>Mi'kmaw Home Energy Efficiency Project (MHEEP)</t>
  </si>
  <si>
    <t>Strategic Energy Management (SEM)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</si>
</sst>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_-* #,##0.00_-;\-* #,##0.00_-;_-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  <font>
      <sz val="11"/>
      <name val="Aptos Narrow"/>
      <family val="2"/>
      <scheme val="minor"/>
    </font>
    <font>
      <sz val="8"/>
      <name val="Arial"/>
      <family val="2"/>
    </font>
    <font>
      <b/>
      <sz val="8"/>
      <color rgb="FFFFFFFF"/>
      <name val="Arial"/>
      <family val="2"/>
    </font>
    <font>
      <b/>
      <sz val="8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55759"/>
        <bgColor indexed="64"/>
      </patternFill>
    </fill>
    <fill>
      <patternFill patternType="solid">
        <fgColor theme="1" tint="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95D600"/>
      </bottom>
      <diagonal/>
    </border>
    <border>
      <left/>
      <right/>
      <top/>
      <bottom style="thin">
        <color rgb="FFBABCBD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/>
    <xf numFmtId="0" fontId="4" fillId="2" borderId="1" applyNumberFormat="0">
      <alignment vertical="center" wrapText="1"/>
    </xf>
    <xf numFmtId="0" fontId="2" fillId="0" borderId="2" applyNumberFormat="0" applyFill="0" applyAlignment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0">
    <xf numFmtId="0" fontId="0" fillId="0" borderId="0" xfId="0"/>
    <xf numFmtId="9" fontId="0" fillId="0" borderId="0" xfId="6" applyFont="1"/>
    <xf numFmtId="0" fontId="0" fillId="0" borderId="0" xfId="0" applyAlignment="1">
      <alignment wrapText="1"/>
    </xf>
    <xf numFmtId="0" fontId="6" fillId="0" borderId="0" xfId="2" applyFont="1"/>
    <xf numFmtId="164" fontId="0" fillId="0" borderId="0" xfId="1" applyFont="1"/>
    <xf numFmtId="0" fontId="7" fillId="3" borderId="0" xfId="4" applyFont="1" applyFill="1" applyBorder="1" applyAlignment="1">
      <alignment horizontal="centerContinuous" vertical="center" wrapText="1"/>
    </xf>
    <xf numFmtId="0" fontId="8" fillId="0" borderId="0" xfId="3" applyFont="1"/>
    <xf numFmtId="0" fontId="0" fillId="0" borderId="0" xfId="0" applyAlignment="1">
      <alignment horizontal="centerContinuous"/>
    </xf>
    <xf numFmtId="164" fontId="0" fillId="0" borderId="0" xfId="1" applyFont="1" applyAlignment="1">
      <alignment horizontal="left" vertical="top" wrapText="1"/>
    </xf>
    <xf numFmtId="0" fontId="7" fillId="3" borderId="0" xfId="4" applyFont="1" applyFill="1" applyBorder="1">
      <alignment vertical="center" wrapText="1"/>
    </xf>
    <xf numFmtId="0" fontId="6" fillId="0" borderId="0" xfId="5" applyFont="1" applyBorder="1"/>
    <xf numFmtId="164" fontId="0" fillId="0" borderId="0" xfId="1" applyFont="1" applyAlignment="1">
      <alignment horizontal="left" vertical="center" wrapText="1"/>
    </xf>
    <xf numFmtId="0" fontId="9" fillId="0" borderId="0" xfId="0" applyFont="1"/>
    <xf numFmtId="1" fontId="0" fillId="0" borderId="0" xfId="0" applyNumberFormat="1"/>
    <xf numFmtId="9" fontId="5" fillId="0" borderId="0" xfId="6" applyFont="1"/>
    <xf numFmtId="165" fontId="0" fillId="0" borderId="0" xfId="7" applyFont="1"/>
    <xf numFmtId="164" fontId="0" fillId="0" borderId="0" xfId="1" applyFont="1" applyAlignment="1">
      <alignment horizontal="right"/>
    </xf>
    <xf numFmtId="0" fontId="0" fillId="0" borderId="0" xfId="0" applyAlignment="1">
      <alignment horizontal="right"/>
    </xf>
    <xf numFmtId="0" fontId="3" fillId="0" borderId="0" xfId="3"/>
    <xf numFmtId="0" fontId="0" fillId="0" borderId="0" xfId="0" applyAlignment="1">
      <alignment horizontal="center"/>
    </xf>
  </cellXfs>
  <cellStyles count="8">
    <cellStyle name="Comma" xfId="7" builtinId="3"/>
    <cellStyle name="Currency" xfId="1" builtinId="4"/>
    <cellStyle name="N_Table1_Header" xfId="4" xr:uid="{F0CD9216-A301-4A80-ADB3-D95D5BDFEBE8}"/>
    <cellStyle name="Normal" xfId="0" builtinId="0"/>
    <cellStyle name="Normal 2" xfId="2" xr:uid="{8C50B7A1-A178-4011-8894-5BD9FED606E8}"/>
    <cellStyle name="NRes_Table_Cell" xfId="5" xr:uid="{1C70BDD6-1C0C-45F1-B19C-D2B44C28682F}"/>
    <cellStyle name="NRes_TableCaption" xfId="3" xr:uid="{9CD566E4-0397-4E5D-BA0B-A2C574963264}"/>
    <cellStyle name="Percent" xfId="6" builtinId="5"/>
  </cellStyles>
  <dxfs count="5">
    <dxf>
      <font>
        <color rgb="FF9C5700"/>
      </font>
      <fill>
        <patternFill>
          <bgColor rgb="FFFFF9E1"/>
        </patternFill>
      </fill>
    </dxf>
    <dxf>
      <font>
        <color rgb="FF9C5700"/>
      </font>
      <fill>
        <patternFill>
          <bgColor rgb="FFFFF9E1"/>
        </patternFill>
      </fill>
    </dxf>
    <dxf>
      <font>
        <color rgb="FF9C5700"/>
      </font>
      <fill>
        <patternFill>
          <bgColor rgb="FFFFF9E1"/>
        </patternFill>
      </fill>
    </dxf>
    <dxf>
      <font>
        <color rgb="FF9C5700"/>
      </font>
      <fill>
        <patternFill>
          <bgColor rgb="FFFFF9E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9E1"/>
      <color rgb="FFFFF4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2B0D3-8BE0-4E52-96C6-9F2D8AC35D51}">
  <dimension ref="A1:P367"/>
  <sheetViews>
    <sheetView tabSelected="1" topLeftCell="E1" workbookViewId="0">
      <selection activeCell="D2" sqref="D2:H2"/>
    </sheetView>
  </sheetViews>
  <sheetFormatPr defaultRowHeight="15" x14ac:dyDescent="0.25"/>
  <cols>
    <col min="1" max="1" width="76.140625" style="3" customWidth="1"/>
    <col min="2" max="2" width="28.5703125" customWidth="1"/>
    <col min="3" max="3" width="37.28515625" customWidth="1"/>
    <col min="4" max="4" width="18.140625" bestFit="1" customWidth="1"/>
    <col min="5" max="8" width="14.5703125" bestFit="1" customWidth="1"/>
    <col min="9" max="10" width="14.5703125" customWidth="1"/>
    <col min="11" max="11" width="8.7109375" bestFit="1" customWidth="1"/>
    <col min="12" max="12" width="25.7109375" style="4" customWidth="1"/>
    <col min="13" max="13" width="18.140625" bestFit="1" customWidth="1"/>
    <col min="14" max="14" width="10.42578125" customWidth="1"/>
    <col min="15" max="15" width="10.140625" customWidth="1"/>
  </cols>
  <sheetData>
    <row r="1" spans="1:15" x14ac:dyDescent="0.25">
      <c r="L1" s="5" t="s">
        <v>348</v>
      </c>
      <c r="M1" s="5"/>
      <c r="N1" s="5"/>
      <c r="O1" s="5"/>
    </row>
    <row r="2" spans="1:15" ht="45" x14ac:dyDescent="0.25">
      <c r="A2" s="18" t="s">
        <v>352</v>
      </c>
      <c r="C2" s="7" t="s">
        <v>332</v>
      </c>
      <c r="D2" s="19" t="s">
        <v>332</v>
      </c>
      <c r="E2" s="19"/>
      <c r="F2" s="19"/>
      <c r="G2" s="19"/>
      <c r="H2" s="19"/>
      <c r="L2" s="8" t="s">
        <v>344</v>
      </c>
      <c r="M2" s="2" t="s">
        <v>343</v>
      </c>
    </row>
    <row r="3" spans="1:15" ht="56.25" x14ac:dyDescent="0.25">
      <c r="A3" s="9" t="s">
        <v>0</v>
      </c>
      <c r="B3" s="9" t="s">
        <v>347</v>
      </c>
      <c r="C3" s="9">
        <v>2026</v>
      </c>
      <c r="D3" s="9">
        <v>2027</v>
      </c>
      <c r="E3" s="9">
        <v>2028</v>
      </c>
      <c r="F3" s="9">
        <v>2029</v>
      </c>
      <c r="G3" s="9">
        <v>2030</v>
      </c>
      <c r="H3" s="9">
        <v>2031</v>
      </c>
      <c r="I3" s="9" t="s">
        <v>349</v>
      </c>
      <c r="J3" s="9" t="s">
        <v>350</v>
      </c>
      <c r="L3" s="9">
        <v>2031</v>
      </c>
      <c r="M3" s="9">
        <v>2031</v>
      </c>
      <c r="N3" s="9" t="s">
        <v>340</v>
      </c>
      <c r="O3" s="9" t="s">
        <v>341</v>
      </c>
    </row>
    <row r="4" spans="1:15" x14ac:dyDescent="0.25">
      <c r="A4" s="10" t="s">
        <v>1</v>
      </c>
      <c r="B4" t="s">
        <v>346</v>
      </c>
      <c r="C4" s="4" t="e">
        <v>#N/A</v>
      </c>
      <c r="D4" s="15">
        <v>1500</v>
      </c>
      <c r="E4" s="15">
        <v>1530</v>
      </c>
      <c r="F4" s="15">
        <v>1560.6000000000001</v>
      </c>
      <c r="G4" s="15">
        <v>1591.8120000000001</v>
      </c>
      <c r="H4" s="15">
        <v>1623.6482400000002</v>
      </c>
      <c r="I4" s="1" t="s">
        <v>339</v>
      </c>
      <c r="J4" s="1" t="s">
        <v>339</v>
      </c>
      <c r="L4" s="15">
        <v>4086.7005315875786</v>
      </c>
      <c r="M4" s="1">
        <v>0.39730051846232406</v>
      </c>
      <c r="N4" s="1">
        <v>0.3</v>
      </c>
      <c r="O4" s="1">
        <v>1</v>
      </c>
    </row>
    <row r="5" spans="1:15" x14ac:dyDescent="0.25">
      <c r="A5" s="10" t="s">
        <v>2</v>
      </c>
      <c r="B5" t="s">
        <v>346</v>
      </c>
      <c r="C5" s="4" t="e">
        <v>#N/A</v>
      </c>
      <c r="D5" s="15">
        <v>1500</v>
      </c>
      <c r="E5" s="15">
        <v>1530</v>
      </c>
      <c r="F5" s="15">
        <v>1560.6000000000001</v>
      </c>
      <c r="G5" s="15">
        <v>1591.8120000000001</v>
      </c>
      <c r="H5" s="15">
        <v>1623.6482400000002</v>
      </c>
      <c r="I5" s="1" t="s">
        <v>339</v>
      </c>
      <c r="J5" s="1" t="s">
        <v>339</v>
      </c>
      <c r="L5" s="15">
        <v>4086.7005315875786</v>
      </c>
      <c r="M5" s="1">
        <v>0.39730051846232406</v>
      </c>
      <c r="N5" s="1">
        <v>0.3</v>
      </c>
      <c r="O5" s="1">
        <v>1</v>
      </c>
    </row>
    <row r="6" spans="1:15" x14ac:dyDescent="0.25">
      <c r="A6" s="10" t="s">
        <v>3</v>
      </c>
      <c r="B6" t="s">
        <v>346</v>
      </c>
      <c r="C6" s="15">
        <v>20000</v>
      </c>
      <c r="D6" s="15">
        <v>40000</v>
      </c>
      <c r="E6" s="15">
        <v>40000</v>
      </c>
      <c r="F6" s="15">
        <v>40000</v>
      </c>
      <c r="G6" s="15">
        <v>40000</v>
      </c>
      <c r="H6" s="15">
        <v>40000</v>
      </c>
      <c r="I6" s="15">
        <f>H6-C6</f>
        <v>20000</v>
      </c>
      <c r="J6" s="1">
        <f t="shared" ref="J6:J8" si="0">(H6-C6)/C6</f>
        <v>1</v>
      </c>
      <c r="K6" s="1"/>
      <c r="L6" s="15">
        <v>74715.823860445453</v>
      </c>
      <c r="M6" s="1">
        <v>0.5353618274317925</v>
      </c>
      <c r="N6" s="1">
        <v>0.3</v>
      </c>
      <c r="O6" s="1">
        <v>1</v>
      </c>
    </row>
    <row r="7" spans="1:15" x14ac:dyDescent="0.25">
      <c r="A7" s="10" t="s">
        <v>4</v>
      </c>
      <c r="B7" t="s">
        <v>346</v>
      </c>
      <c r="C7" s="15">
        <v>15000</v>
      </c>
      <c r="D7" s="15">
        <v>21500</v>
      </c>
      <c r="E7" s="15">
        <v>21930</v>
      </c>
      <c r="F7" s="15">
        <v>22368.600000000002</v>
      </c>
      <c r="G7" s="15">
        <v>22815.972000000002</v>
      </c>
      <c r="H7" s="15">
        <v>23272.291440000001</v>
      </c>
      <c r="I7" s="15">
        <f>H7-C7</f>
        <v>8272.2914400000009</v>
      </c>
      <c r="J7" s="1">
        <f t="shared" si="0"/>
        <v>0.55148609600000009</v>
      </c>
      <c r="K7" s="1"/>
      <c r="L7" s="15">
        <v>29091.995423497214</v>
      </c>
      <c r="M7" s="1">
        <v>0.79995514577880356</v>
      </c>
      <c r="N7" s="1">
        <v>0.3</v>
      </c>
      <c r="O7" s="1">
        <v>1</v>
      </c>
    </row>
    <row r="8" spans="1:15" x14ac:dyDescent="0.25">
      <c r="A8" s="10" t="s">
        <v>5</v>
      </c>
      <c r="B8" t="s">
        <v>346</v>
      </c>
      <c r="C8" s="15">
        <v>6485</v>
      </c>
      <c r="D8" s="15">
        <v>6500</v>
      </c>
      <c r="E8" s="15">
        <v>6630</v>
      </c>
      <c r="F8" s="15">
        <v>0</v>
      </c>
      <c r="G8" s="15">
        <v>0</v>
      </c>
      <c r="H8" s="15">
        <v>0</v>
      </c>
      <c r="I8" s="15">
        <f>H8-C8</f>
        <v>-6485</v>
      </c>
      <c r="J8" s="1">
        <f t="shared" si="0"/>
        <v>-1</v>
      </c>
      <c r="K8" s="1"/>
      <c r="L8" s="15">
        <v>8649.2558463912337</v>
      </c>
      <c r="M8" s="1">
        <v>0.76653993334770687</v>
      </c>
      <c r="N8" s="1">
        <v>0.3</v>
      </c>
      <c r="O8" s="1">
        <v>1</v>
      </c>
    </row>
    <row r="9" spans="1:15" x14ac:dyDescent="0.25">
      <c r="A9" s="10"/>
      <c r="K9" s="1"/>
      <c r="L9"/>
    </row>
    <row r="10" spans="1:15" ht="45" x14ac:dyDescent="0.25">
      <c r="A10" s="18" t="s">
        <v>353</v>
      </c>
      <c r="C10" s="7" t="s">
        <v>332</v>
      </c>
      <c r="D10" s="19" t="s">
        <v>332</v>
      </c>
      <c r="E10" s="19"/>
      <c r="F10" s="19"/>
      <c r="G10" s="19"/>
      <c r="H10" s="19"/>
      <c r="K10" s="1"/>
      <c r="L10" s="8" t="s">
        <v>344</v>
      </c>
      <c r="M10" s="2" t="s">
        <v>343</v>
      </c>
    </row>
    <row r="11" spans="1:15" ht="56.25" x14ac:dyDescent="0.25">
      <c r="A11" s="9" t="s">
        <v>0</v>
      </c>
      <c r="B11" s="9" t="s">
        <v>347</v>
      </c>
      <c r="C11" s="9">
        <v>2026</v>
      </c>
      <c r="D11" s="9">
        <v>2027</v>
      </c>
      <c r="E11" s="9">
        <v>2028</v>
      </c>
      <c r="F11" s="9">
        <v>2029</v>
      </c>
      <c r="G11" s="9">
        <v>2030</v>
      </c>
      <c r="H11" s="9">
        <v>2031</v>
      </c>
      <c r="I11" s="9" t="s">
        <v>349</v>
      </c>
      <c r="J11" s="9" t="s">
        <v>350</v>
      </c>
      <c r="K11" s="1"/>
      <c r="L11" s="9">
        <v>2031</v>
      </c>
      <c r="M11" s="9">
        <v>2031</v>
      </c>
      <c r="N11" s="9" t="s">
        <v>340</v>
      </c>
      <c r="O11" s="9" t="s">
        <v>341</v>
      </c>
    </row>
    <row r="12" spans="1:15" x14ac:dyDescent="0.25">
      <c r="A12" s="10" t="s">
        <v>6</v>
      </c>
      <c r="B12" t="s">
        <v>346</v>
      </c>
      <c r="C12" s="16" t="s">
        <v>334</v>
      </c>
      <c r="D12" s="15">
        <v>6749.1840000000002</v>
      </c>
      <c r="E12" s="15">
        <v>7019.1513600000008</v>
      </c>
      <c r="F12" s="15">
        <v>7299.9174144000008</v>
      </c>
      <c r="G12" s="15">
        <v>7591.9141109760012</v>
      </c>
      <c r="H12" s="15">
        <v>7895.5906754150419</v>
      </c>
      <c r="I12" s="1" t="s">
        <v>339</v>
      </c>
      <c r="J12" s="1" t="s">
        <v>339</v>
      </c>
      <c r="K12" s="1"/>
      <c r="L12" s="15">
        <v>7895.5906754150419</v>
      </c>
      <c r="M12" s="1">
        <v>1</v>
      </c>
      <c r="N12" s="1">
        <v>0.3</v>
      </c>
      <c r="O12" s="1">
        <v>1</v>
      </c>
    </row>
    <row r="13" spans="1:15" x14ac:dyDescent="0.25">
      <c r="A13" s="10" t="s">
        <v>7</v>
      </c>
      <c r="B13" t="s">
        <v>346</v>
      </c>
      <c r="C13" s="16" t="s">
        <v>334</v>
      </c>
      <c r="D13" s="15">
        <v>7874.0479999999998</v>
      </c>
      <c r="E13" s="15">
        <v>8189.0099200000004</v>
      </c>
      <c r="F13" s="15">
        <v>8516.5703168</v>
      </c>
      <c r="G13" s="15">
        <v>8857.2331294720007</v>
      </c>
      <c r="H13" s="15">
        <v>9211.5224546508816</v>
      </c>
      <c r="I13" s="1" t="s">
        <v>339</v>
      </c>
      <c r="J13" s="1" t="s">
        <v>339</v>
      </c>
      <c r="K13" s="1"/>
      <c r="L13" s="15">
        <v>9211.5224546508816</v>
      </c>
      <c r="M13" s="1">
        <v>1</v>
      </c>
      <c r="N13" s="1">
        <v>0.3</v>
      </c>
      <c r="O13" s="1">
        <v>1</v>
      </c>
    </row>
    <row r="14" spans="1:15" x14ac:dyDescent="0.25">
      <c r="A14" s="10" t="s">
        <v>8</v>
      </c>
      <c r="B14" t="s">
        <v>346</v>
      </c>
      <c r="C14" s="16" t="s">
        <v>333</v>
      </c>
      <c r="D14" s="15">
        <v>600</v>
      </c>
      <c r="E14" s="15">
        <v>624</v>
      </c>
      <c r="F14" s="15">
        <v>648.96</v>
      </c>
      <c r="G14" s="15">
        <v>674.91840000000002</v>
      </c>
      <c r="H14" s="15">
        <v>701.91513600000008</v>
      </c>
      <c r="I14" s="1" t="s">
        <v>339</v>
      </c>
      <c r="J14" s="1" t="s">
        <v>339</v>
      </c>
      <c r="K14" s="1"/>
      <c r="L14" s="15">
        <v>701.91513600000008</v>
      </c>
      <c r="M14" s="1">
        <v>1</v>
      </c>
      <c r="N14" s="1">
        <v>0.3</v>
      </c>
      <c r="O14" s="1">
        <v>1</v>
      </c>
    </row>
    <row r="15" spans="1:15" x14ac:dyDescent="0.25">
      <c r="A15" s="10" t="s">
        <v>9</v>
      </c>
      <c r="B15" t="s">
        <v>346</v>
      </c>
      <c r="C15" s="16" t="s">
        <v>333</v>
      </c>
      <c r="D15" s="15">
        <v>600</v>
      </c>
      <c r="E15" s="15">
        <v>624</v>
      </c>
      <c r="F15" s="15">
        <v>648.96</v>
      </c>
      <c r="G15" s="15">
        <v>674.91840000000002</v>
      </c>
      <c r="H15" s="15">
        <v>701.91513600000008</v>
      </c>
      <c r="I15" s="1" t="s">
        <v>339</v>
      </c>
      <c r="J15" s="1" t="s">
        <v>339</v>
      </c>
      <c r="K15" s="1"/>
      <c r="L15" s="15">
        <v>701.91513600000008</v>
      </c>
      <c r="M15" s="1">
        <v>1</v>
      </c>
      <c r="N15" s="1">
        <v>0.3</v>
      </c>
      <c r="O15" s="1">
        <v>1</v>
      </c>
    </row>
    <row r="16" spans="1:15" x14ac:dyDescent="0.25">
      <c r="A16" s="10"/>
      <c r="K16" s="1"/>
      <c r="L16"/>
    </row>
    <row r="17" spans="1:15" ht="30" x14ac:dyDescent="0.25">
      <c r="A17" s="6" t="s">
        <v>10</v>
      </c>
      <c r="C17" s="7" t="s">
        <v>332</v>
      </c>
      <c r="D17" s="19" t="s">
        <v>332</v>
      </c>
      <c r="E17" s="19"/>
      <c r="F17" s="19"/>
      <c r="G17" s="19"/>
      <c r="H17" s="19"/>
      <c r="K17" s="1"/>
      <c r="L17" s="11" t="s">
        <v>351</v>
      </c>
      <c r="M17" s="2" t="s">
        <v>343</v>
      </c>
    </row>
    <row r="18" spans="1:15" ht="56.25" x14ac:dyDescent="0.25">
      <c r="A18" s="9" t="s">
        <v>0</v>
      </c>
      <c r="B18" s="9" t="s">
        <v>347</v>
      </c>
      <c r="C18" s="9">
        <v>2026</v>
      </c>
      <c r="D18" s="9">
        <v>2027</v>
      </c>
      <c r="E18" s="9">
        <v>2028</v>
      </c>
      <c r="F18" s="9">
        <v>2029</v>
      </c>
      <c r="G18" s="9">
        <v>2030</v>
      </c>
      <c r="H18" s="9">
        <v>2031</v>
      </c>
      <c r="I18" s="9" t="s">
        <v>349</v>
      </c>
      <c r="J18" s="9" t="s">
        <v>350</v>
      </c>
      <c r="K18" s="1"/>
      <c r="L18" s="9">
        <v>2031</v>
      </c>
      <c r="M18" s="9">
        <v>2031</v>
      </c>
      <c r="N18" s="9" t="s">
        <v>340</v>
      </c>
      <c r="O18" s="9" t="s">
        <v>341</v>
      </c>
    </row>
    <row r="19" spans="1:15" x14ac:dyDescent="0.25">
      <c r="A19" s="10" t="s">
        <v>11</v>
      </c>
      <c r="B19" t="s">
        <v>346</v>
      </c>
      <c r="C19" s="15">
        <v>630</v>
      </c>
      <c r="D19" s="15">
        <v>1500</v>
      </c>
      <c r="E19" s="15">
        <v>1500</v>
      </c>
      <c r="F19" s="15">
        <v>1500</v>
      </c>
      <c r="G19" s="15">
        <v>1500</v>
      </c>
      <c r="H19" s="15">
        <v>1500</v>
      </c>
      <c r="I19" s="15">
        <f t="shared" ref="I19:I50" si="1">H19-C19</f>
        <v>870</v>
      </c>
      <c r="J19" s="1">
        <f t="shared" ref="J19:J82" si="2">(H19-C19)/C19</f>
        <v>1.3809523809523809</v>
      </c>
      <c r="K19" s="1"/>
      <c r="L19" s="15">
        <v>15061.225943257967</v>
      </c>
      <c r="M19" s="1">
        <v>9.9593486323831595E-2</v>
      </c>
      <c r="N19" s="1">
        <v>0.15</v>
      </c>
      <c r="O19" s="1">
        <v>1</v>
      </c>
    </row>
    <row r="20" spans="1:15" x14ac:dyDescent="0.25">
      <c r="A20" s="10" t="s">
        <v>12</v>
      </c>
      <c r="B20" t="s">
        <v>346</v>
      </c>
      <c r="C20" s="15">
        <v>70</v>
      </c>
      <c r="D20" s="15">
        <v>30</v>
      </c>
      <c r="E20" s="15">
        <v>30</v>
      </c>
      <c r="F20" s="15">
        <v>30</v>
      </c>
      <c r="G20" s="15">
        <v>30</v>
      </c>
      <c r="H20" s="15">
        <v>30</v>
      </c>
      <c r="I20" s="15">
        <f t="shared" si="1"/>
        <v>-40</v>
      </c>
      <c r="J20" s="1">
        <f t="shared" si="2"/>
        <v>-0.5714285714285714</v>
      </c>
      <c r="K20" s="1"/>
      <c r="L20" s="15">
        <v>210.96528773281096</v>
      </c>
      <c r="M20" s="1">
        <v>0.1422034891256386</v>
      </c>
      <c r="N20" s="1">
        <v>0.15</v>
      </c>
      <c r="O20" s="1">
        <v>1</v>
      </c>
    </row>
    <row r="21" spans="1:15" x14ac:dyDescent="0.25">
      <c r="A21" s="10" t="s">
        <v>13</v>
      </c>
      <c r="B21" t="s">
        <v>346</v>
      </c>
      <c r="C21" s="15">
        <v>70</v>
      </c>
      <c r="D21" s="15">
        <v>35</v>
      </c>
      <c r="E21" s="15">
        <v>35</v>
      </c>
      <c r="F21" s="15">
        <v>35</v>
      </c>
      <c r="G21" s="15">
        <v>35</v>
      </c>
      <c r="H21" s="15">
        <v>35</v>
      </c>
      <c r="I21" s="15">
        <f t="shared" si="1"/>
        <v>-35</v>
      </c>
      <c r="J21" s="1">
        <f t="shared" si="2"/>
        <v>-0.5</v>
      </c>
      <c r="K21" s="1"/>
      <c r="L21" s="15">
        <v>210.96528773281096</v>
      </c>
      <c r="M21" s="1">
        <v>0.16590407064657836</v>
      </c>
      <c r="N21" s="1">
        <v>0.15</v>
      </c>
      <c r="O21" s="1">
        <v>1</v>
      </c>
    </row>
    <row r="22" spans="1:15" x14ac:dyDescent="0.25">
      <c r="A22" s="10" t="s">
        <v>14</v>
      </c>
      <c r="B22" t="s">
        <v>346</v>
      </c>
      <c r="C22" s="15">
        <v>70</v>
      </c>
      <c r="D22" s="15">
        <v>35</v>
      </c>
      <c r="E22" s="15">
        <v>35</v>
      </c>
      <c r="F22" s="15">
        <v>35</v>
      </c>
      <c r="G22" s="15">
        <v>35</v>
      </c>
      <c r="H22" s="15">
        <v>35</v>
      </c>
      <c r="I22" s="15">
        <f t="shared" si="1"/>
        <v>-35</v>
      </c>
      <c r="J22" s="1">
        <f t="shared" si="2"/>
        <v>-0.5</v>
      </c>
      <c r="K22" s="1"/>
      <c r="L22" s="15">
        <v>210.96528773281096</v>
      </c>
      <c r="M22" s="1">
        <v>0.16590407064657836</v>
      </c>
      <c r="N22" s="1">
        <v>0.15</v>
      </c>
      <c r="O22" s="1">
        <v>1</v>
      </c>
    </row>
    <row r="23" spans="1:15" x14ac:dyDescent="0.25">
      <c r="A23" s="10" t="s">
        <v>15</v>
      </c>
      <c r="B23" t="s">
        <v>346</v>
      </c>
      <c r="C23" s="15">
        <v>70</v>
      </c>
      <c r="D23" s="15">
        <v>35</v>
      </c>
      <c r="E23" s="15">
        <v>35</v>
      </c>
      <c r="F23" s="15">
        <v>35</v>
      </c>
      <c r="G23" s="15">
        <v>35</v>
      </c>
      <c r="H23" s="15">
        <v>35</v>
      </c>
      <c r="I23" s="15">
        <f t="shared" si="1"/>
        <v>-35</v>
      </c>
      <c r="J23" s="1">
        <f t="shared" si="2"/>
        <v>-0.5</v>
      </c>
      <c r="K23" s="1"/>
      <c r="L23" s="15">
        <v>210.96528773281096</v>
      </c>
      <c r="M23" s="1">
        <v>0.16590407064657836</v>
      </c>
      <c r="N23" s="1">
        <v>0.15</v>
      </c>
      <c r="O23" s="1">
        <v>1</v>
      </c>
    </row>
    <row r="24" spans="1:15" x14ac:dyDescent="0.25">
      <c r="A24" s="10" t="s">
        <v>16</v>
      </c>
      <c r="B24" t="s">
        <v>346</v>
      </c>
      <c r="C24" s="15">
        <v>280</v>
      </c>
      <c r="D24" s="15">
        <v>650</v>
      </c>
      <c r="E24" s="15">
        <v>650</v>
      </c>
      <c r="F24" s="15">
        <v>650</v>
      </c>
      <c r="G24" s="15">
        <v>650</v>
      </c>
      <c r="H24" s="15">
        <v>650</v>
      </c>
      <c r="I24" s="15">
        <f t="shared" si="1"/>
        <v>370</v>
      </c>
      <c r="J24" s="1">
        <f t="shared" si="2"/>
        <v>1.3214285714285714</v>
      </c>
      <c r="K24" s="1"/>
      <c r="L24" s="15">
        <v>14365.596874997236</v>
      </c>
      <c r="M24" s="1">
        <v>4.5246988736771514E-2</v>
      </c>
      <c r="N24" s="1">
        <v>0.15</v>
      </c>
      <c r="O24" s="1">
        <v>1</v>
      </c>
    </row>
    <row r="25" spans="1:15" x14ac:dyDescent="0.25">
      <c r="A25" s="10" t="s">
        <v>17</v>
      </c>
      <c r="B25" t="s">
        <v>346</v>
      </c>
      <c r="C25" s="15">
        <v>700</v>
      </c>
      <c r="D25" s="15">
        <v>1500</v>
      </c>
      <c r="E25" s="15">
        <v>1500</v>
      </c>
      <c r="F25" s="15">
        <v>1500</v>
      </c>
      <c r="G25" s="15">
        <v>1500</v>
      </c>
      <c r="H25" s="15">
        <v>1500</v>
      </c>
      <c r="I25" s="15">
        <f t="shared" si="1"/>
        <v>800</v>
      </c>
      <c r="J25" s="1">
        <f t="shared" si="2"/>
        <v>1.1428571428571428</v>
      </c>
      <c r="K25" s="1"/>
      <c r="L25" s="15">
        <v>27644.320796216962</v>
      </c>
      <c r="M25" s="1">
        <v>5.4260692858305648E-2</v>
      </c>
      <c r="N25" s="1">
        <v>0.15</v>
      </c>
      <c r="O25" s="1">
        <v>1</v>
      </c>
    </row>
    <row r="26" spans="1:15" x14ac:dyDescent="0.25">
      <c r="A26" s="10" t="s">
        <v>18</v>
      </c>
      <c r="B26" t="s">
        <v>346</v>
      </c>
      <c r="C26" s="15">
        <v>14</v>
      </c>
      <c r="D26" s="15">
        <v>15</v>
      </c>
      <c r="E26" s="15">
        <v>15</v>
      </c>
      <c r="F26" s="15">
        <v>15</v>
      </c>
      <c r="G26" s="15">
        <v>15</v>
      </c>
      <c r="H26" s="15">
        <v>15</v>
      </c>
      <c r="I26" s="15">
        <f t="shared" si="1"/>
        <v>1</v>
      </c>
      <c r="J26" s="1">
        <f t="shared" si="2"/>
        <v>7.1428571428571425E-2</v>
      </c>
      <c r="K26" s="1"/>
      <c r="L26" s="15">
        <v>148.80515471904019</v>
      </c>
      <c r="M26" s="1">
        <v>0.10080295960393025</v>
      </c>
      <c r="N26" s="1">
        <v>0.15</v>
      </c>
      <c r="O26" s="1">
        <v>1</v>
      </c>
    </row>
    <row r="27" spans="1:15" x14ac:dyDescent="0.25">
      <c r="A27" s="10" t="s">
        <v>19</v>
      </c>
      <c r="B27" t="s">
        <v>346</v>
      </c>
      <c r="C27" s="15">
        <v>14</v>
      </c>
      <c r="D27" s="15">
        <v>15</v>
      </c>
      <c r="E27" s="15">
        <v>15</v>
      </c>
      <c r="F27" s="15">
        <v>15</v>
      </c>
      <c r="G27" s="15">
        <v>15</v>
      </c>
      <c r="H27" s="15">
        <v>15</v>
      </c>
      <c r="I27" s="15">
        <f t="shared" si="1"/>
        <v>1</v>
      </c>
      <c r="J27" s="1">
        <f t="shared" si="2"/>
        <v>7.1428571428571425E-2</v>
      </c>
      <c r="K27" s="1"/>
      <c r="L27" s="15">
        <v>117.35984599839962</v>
      </c>
      <c r="M27" s="1">
        <v>0.12781202865760874</v>
      </c>
      <c r="N27" s="1">
        <v>0.15</v>
      </c>
      <c r="O27" s="1">
        <v>1</v>
      </c>
    </row>
    <row r="28" spans="1:15" x14ac:dyDescent="0.25">
      <c r="A28" s="10" t="s">
        <v>20</v>
      </c>
      <c r="B28" t="s">
        <v>346</v>
      </c>
      <c r="C28" s="15">
        <v>7</v>
      </c>
      <c r="D28" s="15">
        <v>10</v>
      </c>
      <c r="E28" s="15">
        <v>10</v>
      </c>
      <c r="F28" s="15">
        <v>10</v>
      </c>
      <c r="G28" s="15">
        <v>10</v>
      </c>
      <c r="H28" s="15">
        <v>10</v>
      </c>
      <c r="I28" s="15">
        <f t="shared" si="1"/>
        <v>3</v>
      </c>
      <c r="J28" s="1">
        <f t="shared" si="2"/>
        <v>0.42857142857142855</v>
      </c>
      <c r="K28" s="1"/>
      <c r="L28" s="15">
        <v>141.31114466194097</v>
      </c>
      <c r="M28" s="1">
        <v>7.0765826884518032E-2</v>
      </c>
      <c r="N28" s="1">
        <v>0.15</v>
      </c>
      <c r="O28" s="1">
        <v>1</v>
      </c>
    </row>
    <row r="29" spans="1:15" x14ac:dyDescent="0.25">
      <c r="A29" s="10" t="s">
        <v>21</v>
      </c>
      <c r="B29" t="s">
        <v>346</v>
      </c>
      <c r="C29" s="15">
        <v>28</v>
      </c>
      <c r="D29" s="15">
        <v>30</v>
      </c>
      <c r="E29" s="15">
        <v>30</v>
      </c>
      <c r="F29" s="15">
        <v>30</v>
      </c>
      <c r="G29" s="15">
        <v>30</v>
      </c>
      <c r="H29" s="15">
        <v>30</v>
      </c>
      <c r="I29" s="15">
        <f t="shared" si="1"/>
        <v>2</v>
      </c>
      <c r="J29" s="1">
        <f t="shared" si="2"/>
        <v>7.1428571428571425E-2</v>
      </c>
      <c r="K29" s="1"/>
      <c r="L29" s="15">
        <v>216.29858994983917</v>
      </c>
      <c r="M29" s="1">
        <v>0.13869715936177468</v>
      </c>
      <c r="N29" s="1">
        <v>0.15</v>
      </c>
      <c r="O29" s="1">
        <v>1</v>
      </c>
    </row>
    <row r="30" spans="1:15" x14ac:dyDescent="0.25">
      <c r="A30" s="10" t="s">
        <v>22</v>
      </c>
      <c r="B30" t="s">
        <v>345</v>
      </c>
      <c r="C30" s="15">
        <v>140</v>
      </c>
      <c r="D30" s="15">
        <v>400</v>
      </c>
      <c r="E30" s="15">
        <v>400</v>
      </c>
      <c r="F30" s="15">
        <v>400</v>
      </c>
      <c r="G30" s="15">
        <v>400</v>
      </c>
      <c r="H30" s="15">
        <v>400</v>
      </c>
      <c r="I30" s="15">
        <f t="shared" si="1"/>
        <v>260</v>
      </c>
      <c r="J30" s="1">
        <f t="shared" si="2"/>
        <v>1.8571428571428572</v>
      </c>
      <c r="K30" s="1"/>
      <c r="L30" s="15">
        <v>11977.060922759785</v>
      </c>
      <c r="M30" s="1">
        <v>3.3397175031470994E-2</v>
      </c>
      <c r="N30" s="1">
        <v>0.15</v>
      </c>
      <c r="O30" s="1">
        <v>1</v>
      </c>
    </row>
    <row r="31" spans="1:15" x14ac:dyDescent="0.25">
      <c r="A31" s="10" t="s">
        <v>23</v>
      </c>
      <c r="B31" t="s">
        <v>345</v>
      </c>
      <c r="C31" s="15">
        <v>700</v>
      </c>
      <c r="D31" s="15">
        <v>1500</v>
      </c>
      <c r="E31" s="15">
        <v>1500</v>
      </c>
      <c r="F31" s="15">
        <v>1500</v>
      </c>
      <c r="G31" s="15">
        <v>1500</v>
      </c>
      <c r="H31" s="15">
        <v>1500</v>
      </c>
      <c r="I31" s="15">
        <f t="shared" si="1"/>
        <v>800</v>
      </c>
      <c r="J31" s="1">
        <f t="shared" si="2"/>
        <v>1.1428571428571428</v>
      </c>
      <c r="K31" s="1"/>
      <c r="L31" s="15">
        <v>10672.52859769777</v>
      </c>
      <c r="M31" s="1">
        <v>0.14054776112978262</v>
      </c>
      <c r="N31" s="1">
        <v>0.15</v>
      </c>
      <c r="O31" s="1">
        <v>1</v>
      </c>
    </row>
    <row r="32" spans="1:15" x14ac:dyDescent="0.25">
      <c r="A32" s="10" t="s">
        <v>24</v>
      </c>
      <c r="B32" t="s">
        <v>345</v>
      </c>
      <c r="C32" s="15">
        <v>560</v>
      </c>
      <c r="D32" s="15">
        <v>1250</v>
      </c>
      <c r="E32" s="15">
        <v>1250</v>
      </c>
      <c r="F32" s="15">
        <v>1250</v>
      </c>
      <c r="G32" s="15">
        <v>1250</v>
      </c>
      <c r="H32" s="15">
        <v>1250</v>
      </c>
      <c r="I32" s="15">
        <f t="shared" si="1"/>
        <v>690</v>
      </c>
      <c r="J32" s="1">
        <f t="shared" si="2"/>
        <v>1.2321428571428572</v>
      </c>
      <c r="K32" s="1"/>
      <c r="L32" s="15">
        <v>20981.771285550498</v>
      </c>
      <c r="M32" s="1">
        <v>5.9575523104707401E-2</v>
      </c>
      <c r="N32" s="1">
        <v>0.15</v>
      </c>
      <c r="O32" s="1">
        <v>1</v>
      </c>
    </row>
    <row r="33" spans="1:15" x14ac:dyDescent="0.25">
      <c r="A33" s="10" t="s">
        <v>25</v>
      </c>
      <c r="B33" t="s">
        <v>345</v>
      </c>
      <c r="C33" s="15">
        <v>770</v>
      </c>
      <c r="D33" s="15">
        <v>1750</v>
      </c>
      <c r="E33" s="15">
        <v>1750</v>
      </c>
      <c r="F33" s="15">
        <v>1750</v>
      </c>
      <c r="G33" s="15">
        <v>1750</v>
      </c>
      <c r="H33" s="15">
        <v>1750</v>
      </c>
      <c r="I33" s="15">
        <f t="shared" si="1"/>
        <v>980</v>
      </c>
      <c r="J33" s="1">
        <f t="shared" si="2"/>
        <v>1.2727272727272727</v>
      </c>
      <c r="K33" s="1"/>
      <c r="L33" s="15">
        <v>30656.263527554285</v>
      </c>
      <c r="M33" s="1">
        <v>5.7084582353849979E-2</v>
      </c>
      <c r="N33" s="1">
        <v>0.15</v>
      </c>
      <c r="O33" s="1">
        <v>1</v>
      </c>
    </row>
    <row r="34" spans="1:15" x14ac:dyDescent="0.25">
      <c r="A34" s="10" t="s">
        <v>26</v>
      </c>
      <c r="B34" t="s">
        <v>346</v>
      </c>
      <c r="C34" s="15">
        <v>5050.6377599999996</v>
      </c>
      <c r="D34" s="15">
        <v>7215.1968000000006</v>
      </c>
      <c r="E34" s="15">
        <v>7215.1968000000006</v>
      </c>
      <c r="F34" s="15">
        <v>7215.1968000000006</v>
      </c>
      <c r="G34" s="15">
        <v>7215.1968000000006</v>
      </c>
      <c r="H34" s="15">
        <v>7215.1968000000006</v>
      </c>
      <c r="I34" s="15">
        <f t="shared" si="1"/>
        <v>2164.559040000001</v>
      </c>
      <c r="J34" s="1">
        <f t="shared" si="2"/>
        <v>0.42857142857142883</v>
      </c>
      <c r="K34" s="1"/>
      <c r="L34" s="15">
        <v>16369.110523094627</v>
      </c>
      <c r="M34" s="1">
        <v>0.44078123791884249</v>
      </c>
      <c r="N34" s="1">
        <v>0.15</v>
      </c>
      <c r="O34" s="1">
        <v>1</v>
      </c>
    </row>
    <row r="35" spans="1:15" x14ac:dyDescent="0.25">
      <c r="A35" s="10" t="s">
        <v>27</v>
      </c>
      <c r="B35" t="s">
        <v>346</v>
      </c>
      <c r="C35" s="15">
        <v>262.5</v>
      </c>
      <c r="D35" s="15">
        <v>637.5</v>
      </c>
      <c r="E35" s="15">
        <v>637.5</v>
      </c>
      <c r="F35" s="15">
        <v>637.5</v>
      </c>
      <c r="G35" s="15">
        <v>637.5</v>
      </c>
      <c r="H35" s="15">
        <v>637.5</v>
      </c>
      <c r="I35" s="15">
        <f t="shared" si="1"/>
        <v>375</v>
      </c>
      <c r="J35" s="1">
        <f t="shared" si="2"/>
        <v>1.4285714285714286</v>
      </c>
      <c r="K35" s="1"/>
      <c r="L35" s="15">
        <v>2790.0568844914578</v>
      </c>
      <c r="M35" s="1">
        <v>0.22848996504105212</v>
      </c>
      <c r="N35" s="1">
        <v>0.15</v>
      </c>
      <c r="O35" s="1">
        <v>1</v>
      </c>
    </row>
    <row r="36" spans="1:15" x14ac:dyDescent="0.25">
      <c r="A36" s="10" t="s">
        <v>28</v>
      </c>
      <c r="B36" t="s">
        <v>345</v>
      </c>
      <c r="C36" s="15">
        <v>35</v>
      </c>
      <c r="D36" s="15">
        <v>150</v>
      </c>
      <c r="E36" s="15">
        <v>150</v>
      </c>
      <c r="F36" s="15">
        <v>150</v>
      </c>
      <c r="G36" s="15">
        <v>150</v>
      </c>
      <c r="H36" s="15">
        <v>150</v>
      </c>
      <c r="I36" s="15">
        <f t="shared" si="1"/>
        <v>115</v>
      </c>
      <c r="J36" s="1">
        <f t="shared" si="2"/>
        <v>3.2857142857142856</v>
      </c>
      <c r="K36" s="1"/>
      <c r="L36" s="15">
        <v>7907.9023200313004</v>
      </c>
      <c r="M36" s="1">
        <v>1.8968367833785568E-2</v>
      </c>
      <c r="N36" s="1">
        <v>0.15</v>
      </c>
      <c r="O36" s="1">
        <v>1</v>
      </c>
    </row>
    <row r="37" spans="1:15" x14ac:dyDescent="0.25">
      <c r="A37" s="10" t="s">
        <v>29</v>
      </c>
      <c r="B37" t="s">
        <v>345</v>
      </c>
      <c r="C37" s="15">
        <v>98</v>
      </c>
      <c r="D37" s="15">
        <v>200</v>
      </c>
      <c r="E37" s="15">
        <v>200</v>
      </c>
      <c r="F37" s="15">
        <v>200</v>
      </c>
      <c r="G37" s="15">
        <v>200</v>
      </c>
      <c r="H37" s="15">
        <v>200</v>
      </c>
      <c r="I37" s="15">
        <f t="shared" si="1"/>
        <v>102</v>
      </c>
      <c r="J37" s="1">
        <f t="shared" si="2"/>
        <v>1.0408163265306123</v>
      </c>
      <c r="K37" s="1"/>
      <c r="L37" s="15">
        <v>13472.515301947522</v>
      </c>
      <c r="M37" s="1">
        <v>1.484503788027533E-2</v>
      </c>
      <c r="N37" s="1">
        <v>0.15</v>
      </c>
      <c r="O37" s="1">
        <v>1</v>
      </c>
    </row>
    <row r="38" spans="1:15" x14ac:dyDescent="0.25">
      <c r="A38" s="10" t="s">
        <v>30</v>
      </c>
      <c r="B38" t="s">
        <v>345</v>
      </c>
      <c r="C38" s="15">
        <v>168</v>
      </c>
      <c r="D38" s="15">
        <v>300</v>
      </c>
      <c r="E38" s="15">
        <v>300</v>
      </c>
      <c r="F38" s="15">
        <v>300</v>
      </c>
      <c r="G38" s="15">
        <v>300</v>
      </c>
      <c r="H38" s="15">
        <v>300</v>
      </c>
      <c r="I38" s="15">
        <f t="shared" si="1"/>
        <v>132</v>
      </c>
      <c r="J38" s="1">
        <f t="shared" si="2"/>
        <v>0.7857142857142857</v>
      </c>
      <c r="K38" s="1"/>
      <c r="L38" s="15">
        <v>17173.950423599683</v>
      </c>
      <c r="M38" s="1">
        <v>1.7468316409470549E-2</v>
      </c>
      <c r="N38" s="1">
        <v>0.15</v>
      </c>
      <c r="O38" s="1">
        <v>1</v>
      </c>
    </row>
    <row r="39" spans="1:15" x14ac:dyDescent="0.25">
      <c r="A39" s="10" t="s">
        <v>31</v>
      </c>
      <c r="B39" t="s">
        <v>345</v>
      </c>
      <c r="C39" s="15">
        <v>315</v>
      </c>
      <c r="D39" s="15">
        <v>600</v>
      </c>
      <c r="E39" s="15">
        <v>600</v>
      </c>
      <c r="F39" s="15">
        <v>600</v>
      </c>
      <c r="G39" s="15">
        <v>600</v>
      </c>
      <c r="H39" s="15">
        <v>600</v>
      </c>
      <c r="I39" s="15">
        <f t="shared" si="1"/>
        <v>285</v>
      </c>
      <c r="J39" s="1">
        <f t="shared" si="2"/>
        <v>0.90476190476190477</v>
      </c>
      <c r="K39" s="1"/>
      <c r="L39" s="15">
        <v>19331.233396649248</v>
      </c>
      <c r="M39" s="1">
        <v>3.1037854010080915E-2</v>
      </c>
      <c r="N39" s="1">
        <v>0.15</v>
      </c>
      <c r="O39" s="1">
        <v>1</v>
      </c>
    </row>
    <row r="40" spans="1:15" x14ac:dyDescent="0.25">
      <c r="A40" s="10" t="s">
        <v>32</v>
      </c>
      <c r="B40" t="s">
        <v>345</v>
      </c>
      <c r="C40" s="15">
        <v>140</v>
      </c>
      <c r="D40" s="15">
        <v>250</v>
      </c>
      <c r="E40" s="15">
        <v>250</v>
      </c>
      <c r="F40" s="15">
        <v>250</v>
      </c>
      <c r="G40" s="15">
        <v>250</v>
      </c>
      <c r="H40" s="15">
        <v>250</v>
      </c>
      <c r="I40" s="15">
        <f t="shared" si="1"/>
        <v>110</v>
      </c>
      <c r="J40" s="1">
        <f t="shared" si="2"/>
        <v>0.7857142857142857</v>
      </c>
      <c r="K40" s="1"/>
      <c r="L40" s="15">
        <v>13161.494596846924</v>
      </c>
      <c r="M40" s="1">
        <v>1.899480322393568E-2</v>
      </c>
      <c r="N40" s="1">
        <v>0.15</v>
      </c>
      <c r="O40" s="1">
        <v>1</v>
      </c>
    </row>
    <row r="41" spans="1:15" x14ac:dyDescent="0.25">
      <c r="A41" s="10" t="s">
        <v>33</v>
      </c>
      <c r="B41" t="s">
        <v>345</v>
      </c>
      <c r="C41" s="15">
        <v>101.5</v>
      </c>
      <c r="D41" s="15">
        <v>200</v>
      </c>
      <c r="E41" s="15">
        <v>200</v>
      </c>
      <c r="F41" s="15">
        <v>200</v>
      </c>
      <c r="G41" s="15">
        <v>200</v>
      </c>
      <c r="H41" s="15">
        <v>200</v>
      </c>
      <c r="I41" s="15">
        <f t="shared" si="1"/>
        <v>98.5</v>
      </c>
      <c r="J41" s="1">
        <f t="shared" si="2"/>
        <v>0.97044334975369462</v>
      </c>
      <c r="K41" s="1"/>
      <c r="L41" s="15">
        <v>10800.002889724194</v>
      </c>
      <c r="M41" s="1">
        <v>1.8518513563574382E-2</v>
      </c>
      <c r="N41" s="1">
        <v>0.15</v>
      </c>
      <c r="O41" s="1">
        <v>1</v>
      </c>
    </row>
    <row r="42" spans="1:15" x14ac:dyDescent="0.25">
      <c r="A42" s="10" t="s">
        <v>34</v>
      </c>
      <c r="B42" t="s">
        <v>345</v>
      </c>
      <c r="C42" s="15">
        <v>56</v>
      </c>
      <c r="D42" s="15">
        <v>150</v>
      </c>
      <c r="E42" s="15">
        <v>150</v>
      </c>
      <c r="F42" s="15">
        <v>150</v>
      </c>
      <c r="G42" s="15">
        <v>150</v>
      </c>
      <c r="H42" s="15">
        <v>150</v>
      </c>
      <c r="I42" s="15">
        <f t="shared" si="1"/>
        <v>94</v>
      </c>
      <c r="J42" s="1">
        <f t="shared" si="2"/>
        <v>1.6785714285714286</v>
      </c>
      <c r="K42" s="1"/>
      <c r="L42" s="15">
        <v>8438.5111826014618</v>
      </c>
      <c r="M42" s="1">
        <v>1.7775647475501401E-2</v>
      </c>
      <c r="N42" s="1">
        <v>0.15</v>
      </c>
      <c r="O42" s="1">
        <v>1</v>
      </c>
    </row>
    <row r="43" spans="1:15" x14ac:dyDescent="0.25">
      <c r="A43" s="10" t="s">
        <v>35</v>
      </c>
      <c r="B43" t="s">
        <v>345</v>
      </c>
      <c r="C43" s="15">
        <v>175</v>
      </c>
      <c r="D43" s="15">
        <v>300</v>
      </c>
      <c r="E43" s="15">
        <v>300</v>
      </c>
      <c r="F43" s="15">
        <v>300</v>
      </c>
      <c r="G43" s="15">
        <v>300</v>
      </c>
      <c r="H43" s="15">
        <v>300</v>
      </c>
      <c r="I43" s="15">
        <f t="shared" si="1"/>
        <v>125</v>
      </c>
      <c r="J43" s="1">
        <f t="shared" si="2"/>
        <v>0.7142857142857143</v>
      </c>
      <c r="K43" s="1"/>
      <c r="L43" s="15">
        <v>14828.156981577908</v>
      </c>
      <c r="M43" s="1">
        <v>2.0231779335268145E-2</v>
      </c>
      <c r="N43" s="1">
        <v>0.15</v>
      </c>
      <c r="O43" s="1">
        <v>1</v>
      </c>
    </row>
    <row r="44" spans="1:15" x14ac:dyDescent="0.25">
      <c r="A44" s="10" t="s">
        <v>36</v>
      </c>
      <c r="B44" t="s">
        <v>345</v>
      </c>
      <c r="C44" s="15">
        <v>420</v>
      </c>
      <c r="D44" s="15">
        <v>900</v>
      </c>
      <c r="E44" s="15">
        <v>900</v>
      </c>
      <c r="F44" s="15">
        <v>900</v>
      </c>
      <c r="G44" s="15">
        <v>900</v>
      </c>
      <c r="H44" s="15">
        <v>900</v>
      </c>
      <c r="I44" s="15">
        <f t="shared" si="1"/>
        <v>480</v>
      </c>
      <c r="J44" s="1">
        <f t="shared" si="2"/>
        <v>1.1428571428571428</v>
      </c>
      <c r="K44" s="1"/>
      <c r="L44" s="15">
        <v>9173.4644931760031</v>
      </c>
      <c r="M44" s="1">
        <v>9.8109062358010535E-2</v>
      </c>
      <c r="N44" s="1">
        <v>0.15</v>
      </c>
      <c r="O44" s="1">
        <v>1</v>
      </c>
    </row>
    <row r="45" spans="1:15" x14ac:dyDescent="0.25">
      <c r="A45" s="10" t="s">
        <v>37</v>
      </c>
      <c r="B45" t="s">
        <v>345</v>
      </c>
      <c r="C45" s="15">
        <v>167.91599999999997</v>
      </c>
      <c r="D45" s="15">
        <v>399.79999999999995</v>
      </c>
      <c r="E45" s="15">
        <v>399.79999999999995</v>
      </c>
      <c r="F45" s="15">
        <v>399.79999999999995</v>
      </c>
      <c r="G45" s="15">
        <v>399.79999999999995</v>
      </c>
      <c r="H45" s="15">
        <v>399.79999999999995</v>
      </c>
      <c r="I45" s="15">
        <f t="shared" si="1"/>
        <v>231.88399999999999</v>
      </c>
      <c r="J45" s="1">
        <f t="shared" si="2"/>
        <v>1.3809523809523812</v>
      </c>
      <c r="K45" s="1"/>
      <c r="L45" s="15">
        <v>4801.8210098094887</v>
      </c>
      <c r="M45" s="1">
        <v>8.3260079703775122E-2</v>
      </c>
      <c r="N45" s="1">
        <v>0.15</v>
      </c>
      <c r="O45" s="1">
        <v>1</v>
      </c>
    </row>
    <row r="46" spans="1:15" x14ac:dyDescent="0.25">
      <c r="A46" s="10" t="s">
        <v>38</v>
      </c>
      <c r="B46" t="s">
        <v>345</v>
      </c>
      <c r="C46" s="15">
        <v>175</v>
      </c>
      <c r="D46" s="15">
        <v>400</v>
      </c>
      <c r="E46" s="15">
        <v>400</v>
      </c>
      <c r="F46" s="15">
        <v>400</v>
      </c>
      <c r="G46" s="15">
        <v>400</v>
      </c>
      <c r="H46" s="15">
        <v>400</v>
      </c>
      <c r="I46" s="15">
        <f t="shared" si="1"/>
        <v>225</v>
      </c>
      <c r="J46" s="1">
        <f t="shared" si="2"/>
        <v>1.2857142857142858</v>
      </c>
      <c r="K46" s="1"/>
      <c r="L46" s="15">
        <v>11849.141718999501</v>
      </c>
      <c r="M46" s="1">
        <v>3.3757719291906199E-2</v>
      </c>
      <c r="N46" s="1">
        <v>0.15</v>
      </c>
      <c r="O46" s="1">
        <v>1</v>
      </c>
    </row>
    <row r="47" spans="1:15" x14ac:dyDescent="0.25">
      <c r="A47" s="10" t="s">
        <v>39</v>
      </c>
      <c r="B47" t="s">
        <v>345</v>
      </c>
      <c r="C47" s="15">
        <v>560</v>
      </c>
      <c r="D47" s="15">
        <v>1100</v>
      </c>
      <c r="E47" s="15">
        <v>1100</v>
      </c>
      <c r="F47" s="15">
        <v>1100</v>
      </c>
      <c r="G47" s="15">
        <v>1100</v>
      </c>
      <c r="H47" s="15">
        <v>1100</v>
      </c>
      <c r="I47" s="15">
        <f t="shared" si="1"/>
        <v>540</v>
      </c>
      <c r="J47" s="1">
        <f t="shared" si="2"/>
        <v>0.9642857142857143</v>
      </c>
      <c r="K47" s="1"/>
      <c r="L47" s="15">
        <v>22072.541904838658</v>
      </c>
      <c r="M47" s="1">
        <v>4.9835673876730179E-2</v>
      </c>
      <c r="N47" s="1">
        <v>0.15</v>
      </c>
      <c r="O47" s="1">
        <v>1</v>
      </c>
    </row>
    <row r="48" spans="1:15" x14ac:dyDescent="0.25">
      <c r="A48" s="10" t="s">
        <v>40</v>
      </c>
      <c r="B48" t="s">
        <v>345</v>
      </c>
      <c r="C48" s="15">
        <v>489.99999999999994</v>
      </c>
      <c r="D48" s="15">
        <v>1100</v>
      </c>
      <c r="E48" s="15">
        <v>1100</v>
      </c>
      <c r="F48" s="15">
        <v>1100</v>
      </c>
      <c r="G48" s="15">
        <v>1100</v>
      </c>
      <c r="H48" s="15">
        <v>1100</v>
      </c>
      <c r="I48" s="15">
        <f t="shared" si="1"/>
        <v>610</v>
      </c>
      <c r="J48" s="1">
        <f t="shared" si="2"/>
        <v>1.2448979591836735</v>
      </c>
      <c r="K48" s="1"/>
      <c r="L48" s="15">
        <v>20981.771285550498</v>
      </c>
      <c r="M48" s="1">
        <v>5.2426460332142516E-2</v>
      </c>
      <c r="N48" s="1">
        <v>0.15</v>
      </c>
      <c r="O48" s="1">
        <v>1</v>
      </c>
    </row>
    <row r="49" spans="1:15" x14ac:dyDescent="0.25">
      <c r="A49" s="10" t="s">
        <v>41</v>
      </c>
      <c r="B49" t="s">
        <v>345</v>
      </c>
      <c r="C49" s="15">
        <v>140</v>
      </c>
      <c r="D49" s="15">
        <v>450</v>
      </c>
      <c r="E49" s="15">
        <v>450</v>
      </c>
      <c r="F49" s="15">
        <v>450</v>
      </c>
      <c r="G49" s="15">
        <v>450</v>
      </c>
      <c r="H49" s="15">
        <v>450</v>
      </c>
      <c r="I49" s="15">
        <f t="shared" si="1"/>
        <v>310</v>
      </c>
      <c r="J49" s="1">
        <f t="shared" si="2"/>
        <v>2.2142857142857144</v>
      </c>
      <c r="K49" s="1"/>
      <c r="L49" s="15">
        <v>17588.10959735627</v>
      </c>
      <c r="M49" s="1">
        <v>2.5585467131023627E-2</v>
      </c>
      <c r="N49" s="1">
        <v>0.15</v>
      </c>
      <c r="O49" s="1">
        <v>1</v>
      </c>
    </row>
    <row r="50" spans="1:15" x14ac:dyDescent="0.25">
      <c r="A50" s="10" t="s">
        <v>42</v>
      </c>
      <c r="B50" t="s">
        <v>345</v>
      </c>
      <c r="C50" s="15">
        <v>1050</v>
      </c>
      <c r="D50" s="15">
        <v>2000</v>
      </c>
      <c r="E50" s="15">
        <v>2000</v>
      </c>
      <c r="F50" s="15">
        <v>2000</v>
      </c>
      <c r="G50" s="15">
        <v>2000</v>
      </c>
      <c r="H50" s="15">
        <v>2000</v>
      </c>
      <c r="I50" s="15">
        <f t="shared" si="1"/>
        <v>950</v>
      </c>
      <c r="J50" s="1">
        <f t="shared" si="2"/>
        <v>0.90476190476190477</v>
      </c>
      <c r="K50" s="1"/>
      <c r="L50" s="15">
        <v>30656.263527554285</v>
      </c>
      <c r="M50" s="1">
        <v>6.5239522690114266E-2</v>
      </c>
      <c r="N50" s="1">
        <v>0.15</v>
      </c>
      <c r="O50" s="1">
        <v>1</v>
      </c>
    </row>
    <row r="51" spans="1:15" x14ac:dyDescent="0.25">
      <c r="A51" s="10" t="s">
        <v>43</v>
      </c>
      <c r="B51" t="s">
        <v>345</v>
      </c>
      <c r="C51" s="15">
        <v>280</v>
      </c>
      <c r="D51" s="15">
        <v>600</v>
      </c>
      <c r="E51" s="15">
        <v>600</v>
      </c>
      <c r="F51" s="15">
        <v>600</v>
      </c>
      <c r="G51" s="15">
        <v>600</v>
      </c>
      <c r="H51" s="15">
        <v>600</v>
      </c>
      <c r="I51" s="15">
        <f t="shared" ref="I51:I82" si="3">H51-C51</f>
        <v>320</v>
      </c>
      <c r="J51" s="1">
        <f t="shared" si="2"/>
        <v>1.1428571428571428</v>
      </c>
      <c r="K51" s="1"/>
      <c r="L51" s="15">
        <v>5110.8011692982327</v>
      </c>
      <c r="M51" s="1">
        <v>0.11739842348090923</v>
      </c>
      <c r="N51" s="1">
        <v>0.15</v>
      </c>
      <c r="O51" s="1">
        <v>1</v>
      </c>
    </row>
    <row r="52" spans="1:15" x14ac:dyDescent="0.25">
      <c r="A52" s="10" t="s">
        <v>44</v>
      </c>
      <c r="B52" t="s">
        <v>345</v>
      </c>
      <c r="C52" s="15">
        <v>77</v>
      </c>
      <c r="D52" s="15">
        <v>150</v>
      </c>
      <c r="E52" s="15">
        <v>150</v>
      </c>
      <c r="F52" s="15">
        <v>150</v>
      </c>
      <c r="G52" s="15">
        <v>150</v>
      </c>
      <c r="H52" s="15">
        <v>150</v>
      </c>
      <c r="I52" s="15">
        <f t="shared" si="3"/>
        <v>73</v>
      </c>
      <c r="J52" s="1">
        <f t="shared" si="2"/>
        <v>0.94805194805194803</v>
      </c>
      <c r="K52" s="1"/>
      <c r="L52" s="15">
        <v>2971.1012443421332</v>
      </c>
      <c r="M52" s="1">
        <v>5.0486330711767204E-2</v>
      </c>
      <c r="N52" s="1">
        <v>0.15</v>
      </c>
      <c r="O52" s="1">
        <v>1</v>
      </c>
    </row>
    <row r="53" spans="1:15" x14ac:dyDescent="0.25">
      <c r="A53" s="10" t="s">
        <v>45</v>
      </c>
      <c r="B53" t="s">
        <v>345</v>
      </c>
      <c r="C53" s="15">
        <v>42</v>
      </c>
      <c r="D53" s="15">
        <v>100</v>
      </c>
      <c r="E53" s="15">
        <v>100</v>
      </c>
      <c r="F53" s="15">
        <v>100</v>
      </c>
      <c r="G53" s="15">
        <v>100</v>
      </c>
      <c r="H53" s="15">
        <v>100</v>
      </c>
      <c r="I53" s="15">
        <f t="shared" si="3"/>
        <v>58</v>
      </c>
      <c r="J53" s="1">
        <f t="shared" si="2"/>
        <v>1.3809523809523809</v>
      </c>
      <c r="K53" s="1"/>
      <c r="L53" s="15">
        <v>360.61341719706036</v>
      </c>
      <c r="M53" s="1">
        <v>0.27730526716745574</v>
      </c>
      <c r="N53" s="1">
        <v>0.15</v>
      </c>
      <c r="O53" s="1">
        <v>1</v>
      </c>
    </row>
    <row r="54" spans="1:15" x14ac:dyDescent="0.25">
      <c r="A54" s="10" t="s">
        <v>46</v>
      </c>
      <c r="B54" t="s">
        <v>346</v>
      </c>
      <c r="C54" s="15">
        <v>315</v>
      </c>
      <c r="D54" s="15">
        <v>1500</v>
      </c>
      <c r="E54" s="15">
        <v>1500</v>
      </c>
      <c r="F54" s="15">
        <v>1500</v>
      </c>
      <c r="G54" s="15">
        <v>1500</v>
      </c>
      <c r="H54" s="15">
        <v>1500</v>
      </c>
      <c r="I54" s="15">
        <f t="shared" si="3"/>
        <v>1185</v>
      </c>
      <c r="J54" s="1">
        <f t="shared" si="2"/>
        <v>3.7619047619047619</v>
      </c>
      <c r="K54" s="1"/>
      <c r="L54" s="15">
        <v>16411.938169002675</v>
      </c>
      <c r="M54" s="1">
        <v>9.1396883448723862E-2</v>
      </c>
      <c r="N54" s="1">
        <v>0.15</v>
      </c>
      <c r="O54" s="1">
        <v>1</v>
      </c>
    </row>
    <row r="55" spans="1:15" x14ac:dyDescent="0.25">
      <c r="A55" s="10" t="s">
        <v>47</v>
      </c>
      <c r="B55" t="s">
        <v>346</v>
      </c>
      <c r="C55" s="15">
        <v>350</v>
      </c>
      <c r="D55" s="15">
        <v>850</v>
      </c>
      <c r="E55" s="15">
        <v>850</v>
      </c>
      <c r="F55" s="15">
        <v>850</v>
      </c>
      <c r="G55" s="15">
        <v>850</v>
      </c>
      <c r="H55" s="15">
        <v>850</v>
      </c>
      <c r="I55" s="15">
        <f t="shared" si="3"/>
        <v>500</v>
      </c>
      <c r="J55" s="1">
        <f t="shared" si="2"/>
        <v>1.4285714285714286</v>
      </c>
      <c r="K55" s="1"/>
      <c r="L55" s="15">
        <v>16485.306579813903</v>
      </c>
      <c r="M55" s="1">
        <v>5.1561067177289664E-2</v>
      </c>
      <c r="N55" s="1">
        <v>0.15</v>
      </c>
      <c r="O55" s="1">
        <v>1</v>
      </c>
    </row>
    <row r="56" spans="1:15" x14ac:dyDescent="0.25">
      <c r="A56" s="10" t="s">
        <v>48</v>
      </c>
      <c r="B56" t="s">
        <v>345</v>
      </c>
      <c r="C56" s="15">
        <v>175</v>
      </c>
      <c r="D56" s="15">
        <v>450</v>
      </c>
      <c r="E56" s="15">
        <v>450</v>
      </c>
      <c r="F56" s="15">
        <v>450</v>
      </c>
      <c r="G56" s="15">
        <v>450</v>
      </c>
      <c r="H56" s="15">
        <v>450</v>
      </c>
      <c r="I56" s="15">
        <f t="shared" si="3"/>
        <v>275</v>
      </c>
      <c r="J56" s="1">
        <f t="shared" si="2"/>
        <v>1.5714285714285714</v>
      </c>
      <c r="K56" s="1"/>
      <c r="L56" s="15">
        <v>1940.9879880926067</v>
      </c>
      <c r="M56" s="1">
        <v>0.23184069286395295</v>
      </c>
      <c r="N56" s="1">
        <v>0.15</v>
      </c>
      <c r="O56" s="1">
        <v>1</v>
      </c>
    </row>
    <row r="57" spans="1:15" x14ac:dyDescent="0.25">
      <c r="A57" s="10" t="s">
        <v>49</v>
      </c>
      <c r="B57" t="s">
        <v>345</v>
      </c>
      <c r="C57" s="15">
        <v>140</v>
      </c>
      <c r="D57" s="15">
        <v>350</v>
      </c>
      <c r="E57" s="15">
        <v>350</v>
      </c>
      <c r="F57" s="15">
        <v>350</v>
      </c>
      <c r="G57" s="15">
        <v>350</v>
      </c>
      <c r="H57" s="15">
        <v>350</v>
      </c>
      <c r="I57" s="15">
        <f t="shared" si="3"/>
        <v>210</v>
      </c>
      <c r="J57" s="1">
        <f t="shared" si="2"/>
        <v>1.5</v>
      </c>
      <c r="K57" s="1"/>
      <c r="L57" s="15">
        <v>1925.6879591080663</v>
      </c>
      <c r="M57" s="1">
        <v>0.18175322660381169</v>
      </c>
      <c r="N57" s="1">
        <v>0.15</v>
      </c>
      <c r="O57" s="1">
        <v>1</v>
      </c>
    </row>
    <row r="58" spans="1:15" x14ac:dyDescent="0.25">
      <c r="A58" s="10" t="s">
        <v>50</v>
      </c>
      <c r="B58" t="s">
        <v>345</v>
      </c>
      <c r="C58" s="15">
        <v>105</v>
      </c>
      <c r="D58" s="15">
        <v>300</v>
      </c>
      <c r="E58" s="15">
        <v>300</v>
      </c>
      <c r="F58" s="15">
        <v>300</v>
      </c>
      <c r="G58" s="15">
        <v>300</v>
      </c>
      <c r="H58" s="15">
        <v>300</v>
      </c>
      <c r="I58" s="15">
        <f t="shared" si="3"/>
        <v>195</v>
      </c>
      <c r="J58" s="1">
        <f t="shared" si="2"/>
        <v>1.8571428571428572</v>
      </c>
      <c r="K58" s="1"/>
      <c r="L58" s="15">
        <v>1873.4262555184016</v>
      </c>
      <c r="M58" s="1">
        <v>0.16013440567319587</v>
      </c>
      <c r="N58" s="1">
        <v>0.15</v>
      </c>
      <c r="O58" s="1">
        <v>1</v>
      </c>
    </row>
    <row r="59" spans="1:15" x14ac:dyDescent="0.25">
      <c r="A59" s="10" t="s">
        <v>51</v>
      </c>
      <c r="B59" t="s">
        <v>346</v>
      </c>
      <c r="C59" s="15">
        <v>210</v>
      </c>
      <c r="D59" s="15">
        <v>650</v>
      </c>
      <c r="E59" s="15">
        <v>650</v>
      </c>
      <c r="F59" s="15">
        <v>650</v>
      </c>
      <c r="G59" s="15">
        <v>650</v>
      </c>
      <c r="H59" s="15">
        <v>650</v>
      </c>
      <c r="I59" s="15">
        <f t="shared" si="3"/>
        <v>440</v>
      </c>
      <c r="J59" s="1">
        <f t="shared" si="2"/>
        <v>2.0952380952380953</v>
      </c>
      <c r="K59" s="1"/>
      <c r="L59" s="15">
        <v>3110.1275514033518</v>
      </c>
      <c r="M59" s="1">
        <v>0.20899464387134442</v>
      </c>
      <c r="N59" s="1">
        <v>0.15</v>
      </c>
      <c r="O59" s="1">
        <v>1</v>
      </c>
    </row>
    <row r="60" spans="1:15" x14ac:dyDescent="0.25">
      <c r="A60" s="10" t="s">
        <v>52</v>
      </c>
      <c r="B60" t="s">
        <v>346</v>
      </c>
      <c r="C60" s="15">
        <v>84</v>
      </c>
      <c r="D60" s="15">
        <v>120</v>
      </c>
      <c r="E60" s="15">
        <v>120</v>
      </c>
      <c r="F60" s="15">
        <v>120</v>
      </c>
      <c r="G60" s="15">
        <v>120</v>
      </c>
      <c r="H60" s="15">
        <v>120</v>
      </c>
      <c r="I60" s="15">
        <f t="shared" si="3"/>
        <v>36</v>
      </c>
      <c r="J60" s="1">
        <f t="shared" si="2"/>
        <v>0.42857142857142855</v>
      </c>
      <c r="K60" s="1"/>
      <c r="L60" s="15">
        <v>1901.6496665022835</v>
      </c>
      <c r="M60" s="1">
        <v>6.3103105747504357E-2</v>
      </c>
      <c r="N60" s="1">
        <v>0.15</v>
      </c>
      <c r="O60" s="1">
        <v>1</v>
      </c>
    </row>
    <row r="61" spans="1:15" x14ac:dyDescent="0.25">
      <c r="A61" s="10" t="s">
        <v>53</v>
      </c>
      <c r="B61" t="s">
        <v>345</v>
      </c>
      <c r="C61" s="15">
        <v>1099</v>
      </c>
      <c r="D61" s="15">
        <v>2355</v>
      </c>
      <c r="E61" s="15">
        <v>2355</v>
      </c>
      <c r="F61" s="15">
        <v>3270.8333333333335</v>
      </c>
      <c r="G61" s="15">
        <v>3270.8333333333335</v>
      </c>
      <c r="H61" s="15">
        <v>3925</v>
      </c>
      <c r="I61" s="15">
        <f t="shared" si="3"/>
        <v>2826</v>
      </c>
      <c r="J61" s="1">
        <f t="shared" si="2"/>
        <v>2.5714285714285716</v>
      </c>
      <c r="K61" s="1"/>
      <c r="L61" s="15">
        <v>50587.939498953863</v>
      </c>
      <c r="M61" s="1">
        <v>7.7587662966212875E-2</v>
      </c>
      <c r="N61" s="1">
        <v>0.15</v>
      </c>
      <c r="O61" s="1">
        <v>1</v>
      </c>
    </row>
    <row r="62" spans="1:15" x14ac:dyDescent="0.25">
      <c r="A62" s="10" t="s">
        <v>54</v>
      </c>
      <c r="B62" t="s">
        <v>345</v>
      </c>
      <c r="C62" s="15">
        <v>915.83333333333337</v>
      </c>
      <c r="D62" s="15">
        <v>2355</v>
      </c>
      <c r="E62" s="15">
        <v>2355</v>
      </c>
      <c r="F62" s="15">
        <v>3270.8333333333335</v>
      </c>
      <c r="G62" s="15">
        <v>3270.8333333333335</v>
      </c>
      <c r="H62" s="15">
        <v>3925</v>
      </c>
      <c r="I62" s="15">
        <f t="shared" si="3"/>
        <v>3009.1666666666665</v>
      </c>
      <c r="J62" s="1">
        <f t="shared" si="2"/>
        <v>3.2857142857142856</v>
      </c>
      <c r="K62" s="1"/>
      <c r="L62" s="15">
        <v>45546.769138717224</v>
      </c>
      <c r="M62" s="1">
        <v>8.6175157408992537E-2</v>
      </c>
      <c r="N62" s="1">
        <v>0.15</v>
      </c>
      <c r="O62" s="1">
        <v>1</v>
      </c>
    </row>
    <row r="63" spans="1:15" x14ac:dyDescent="0.25">
      <c r="A63" s="10" t="s">
        <v>55</v>
      </c>
      <c r="B63" t="s">
        <v>345</v>
      </c>
      <c r="C63" s="15">
        <v>1099</v>
      </c>
      <c r="D63" s="15">
        <v>2355</v>
      </c>
      <c r="E63" s="15">
        <v>2355</v>
      </c>
      <c r="F63" s="15">
        <v>3270.8333333333335</v>
      </c>
      <c r="G63" s="15">
        <v>3270.8333333333335</v>
      </c>
      <c r="H63" s="15">
        <v>3925</v>
      </c>
      <c r="I63" s="15">
        <f t="shared" si="3"/>
        <v>2826</v>
      </c>
      <c r="J63" s="1">
        <f t="shared" si="2"/>
        <v>2.5714285714285716</v>
      </c>
      <c r="K63" s="1"/>
      <c r="L63" s="15">
        <v>56768.443611904753</v>
      </c>
      <c r="M63" s="1">
        <v>6.9140525092304964E-2</v>
      </c>
      <c r="N63" s="1">
        <v>0.15</v>
      </c>
      <c r="O63" s="1">
        <v>1</v>
      </c>
    </row>
    <row r="64" spans="1:15" x14ac:dyDescent="0.25">
      <c r="A64" s="10" t="s">
        <v>56</v>
      </c>
      <c r="B64" t="s">
        <v>345</v>
      </c>
      <c r="C64" s="15">
        <v>915.83333333333337</v>
      </c>
      <c r="D64" s="15">
        <v>2355</v>
      </c>
      <c r="E64" s="15">
        <v>2355</v>
      </c>
      <c r="F64" s="15">
        <v>3270.8333333333335</v>
      </c>
      <c r="G64" s="15">
        <v>3270.8333333333335</v>
      </c>
      <c r="H64" s="15">
        <v>3925</v>
      </c>
      <c r="I64" s="15">
        <f t="shared" si="3"/>
        <v>3009.1666666666665</v>
      </c>
      <c r="J64" s="1">
        <f t="shared" si="2"/>
        <v>3.2857142857142856</v>
      </c>
      <c r="K64" s="1"/>
      <c r="L64" s="15">
        <v>51842.081377605289</v>
      </c>
      <c r="M64" s="1">
        <v>7.5710694781161297E-2</v>
      </c>
      <c r="N64" s="1">
        <v>0.15</v>
      </c>
      <c r="O64" s="1">
        <v>1</v>
      </c>
    </row>
    <row r="65" spans="1:15" x14ac:dyDescent="0.25">
      <c r="A65" s="10" t="s">
        <v>57</v>
      </c>
      <c r="B65" t="s">
        <v>346</v>
      </c>
      <c r="C65" s="15">
        <v>586.25</v>
      </c>
      <c r="D65" s="15">
        <v>837.5</v>
      </c>
      <c r="E65" s="15">
        <v>837.5</v>
      </c>
      <c r="F65" s="15">
        <v>837.5</v>
      </c>
      <c r="G65" s="15">
        <v>837.5</v>
      </c>
      <c r="H65" s="15">
        <v>837.5</v>
      </c>
      <c r="I65" s="15">
        <f t="shared" si="3"/>
        <v>251.25</v>
      </c>
      <c r="J65" s="1">
        <f t="shared" si="2"/>
        <v>0.42857142857142855</v>
      </c>
      <c r="K65" s="1"/>
      <c r="L65" s="15">
        <v>10610.539170423915</v>
      </c>
      <c r="M65" s="1">
        <v>7.8930955962583746E-2</v>
      </c>
      <c r="N65" s="1">
        <v>0.15</v>
      </c>
      <c r="O65" s="1">
        <v>1</v>
      </c>
    </row>
    <row r="66" spans="1:15" x14ac:dyDescent="0.25">
      <c r="A66" s="10" t="s">
        <v>58</v>
      </c>
      <c r="B66" t="s">
        <v>346</v>
      </c>
      <c r="C66" s="15">
        <v>350</v>
      </c>
      <c r="D66" s="15">
        <v>500</v>
      </c>
      <c r="E66" s="15">
        <v>500</v>
      </c>
      <c r="F66" s="15">
        <v>500</v>
      </c>
      <c r="G66" s="15">
        <v>500</v>
      </c>
      <c r="H66" s="15">
        <v>500</v>
      </c>
      <c r="I66" s="15">
        <f t="shared" si="3"/>
        <v>150</v>
      </c>
      <c r="J66" s="1">
        <f t="shared" si="2"/>
        <v>0.42857142857142855</v>
      </c>
      <c r="K66" s="1"/>
      <c r="L66" s="15">
        <v>4855.6089460445355</v>
      </c>
      <c r="M66" s="1">
        <v>0.10297369610197064</v>
      </c>
      <c r="N66" s="1">
        <v>0.15</v>
      </c>
      <c r="O66" s="1">
        <v>1</v>
      </c>
    </row>
    <row r="67" spans="1:15" x14ac:dyDescent="0.25">
      <c r="A67" s="10" t="s">
        <v>59</v>
      </c>
      <c r="B67" t="s">
        <v>346</v>
      </c>
      <c r="C67" s="15">
        <v>840</v>
      </c>
      <c r="D67" s="15">
        <v>1200</v>
      </c>
      <c r="E67" s="15">
        <v>1200</v>
      </c>
      <c r="F67" s="15">
        <v>1200</v>
      </c>
      <c r="G67" s="15">
        <v>1200</v>
      </c>
      <c r="H67" s="15">
        <v>1200</v>
      </c>
      <c r="I67" s="15">
        <f t="shared" si="3"/>
        <v>360</v>
      </c>
      <c r="J67" s="1">
        <f t="shared" si="2"/>
        <v>0.42857142857142855</v>
      </c>
      <c r="K67" s="1"/>
      <c r="L67" s="15">
        <v>8006.2638554537307</v>
      </c>
      <c r="M67" s="1">
        <v>0.14988264459740236</v>
      </c>
      <c r="N67" s="1">
        <v>0.15</v>
      </c>
      <c r="O67" s="1">
        <v>1</v>
      </c>
    </row>
    <row r="68" spans="1:15" x14ac:dyDescent="0.25">
      <c r="A68" s="10" t="s">
        <v>60</v>
      </c>
      <c r="B68" t="s">
        <v>346</v>
      </c>
      <c r="C68" s="15">
        <v>791.875</v>
      </c>
      <c r="D68" s="15">
        <v>1131.25</v>
      </c>
      <c r="E68" s="15">
        <v>1131.25</v>
      </c>
      <c r="F68" s="15">
        <v>1131.25</v>
      </c>
      <c r="G68" s="15">
        <v>1131.25</v>
      </c>
      <c r="H68" s="15">
        <v>1131.25</v>
      </c>
      <c r="I68" s="15">
        <f t="shared" si="3"/>
        <v>339.375</v>
      </c>
      <c r="J68" s="1">
        <f t="shared" si="2"/>
        <v>0.42857142857142855</v>
      </c>
      <c r="K68" s="1"/>
      <c r="L68" s="15">
        <v>14589.585641557795</v>
      </c>
      <c r="M68" s="1">
        <v>7.7538185647828411E-2</v>
      </c>
      <c r="N68" s="1">
        <v>0.15</v>
      </c>
      <c r="O68" s="1">
        <v>1</v>
      </c>
    </row>
    <row r="69" spans="1:15" x14ac:dyDescent="0.25">
      <c r="A69" s="10" t="s">
        <v>61</v>
      </c>
      <c r="B69" t="s">
        <v>346</v>
      </c>
      <c r="C69" s="15">
        <v>525</v>
      </c>
      <c r="D69" s="15">
        <v>750</v>
      </c>
      <c r="E69" s="15">
        <v>750</v>
      </c>
      <c r="F69" s="15">
        <v>750</v>
      </c>
      <c r="G69" s="15">
        <v>750</v>
      </c>
      <c r="H69" s="15">
        <v>750</v>
      </c>
      <c r="I69" s="15">
        <f t="shared" si="3"/>
        <v>225</v>
      </c>
      <c r="J69" s="1">
        <f t="shared" si="2"/>
        <v>0.42857142857142855</v>
      </c>
      <c r="K69" s="1"/>
      <c r="L69" s="15">
        <v>3984.3962311192572</v>
      </c>
      <c r="M69" s="1">
        <v>0.18823429109341303</v>
      </c>
      <c r="N69" s="1">
        <v>0.15</v>
      </c>
      <c r="O69" s="1">
        <v>1</v>
      </c>
    </row>
    <row r="70" spans="1:15" x14ac:dyDescent="0.25">
      <c r="A70" s="10" t="s">
        <v>62</v>
      </c>
      <c r="B70" t="s">
        <v>345</v>
      </c>
      <c r="C70" s="15">
        <v>28</v>
      </c>
      <c r="D70" s="15">
        <v>40</v>
      </c>
      <c r="E70" s="15">
        <v>40</v>
      </c>
      <c r="F70" s="15">
        <v>40</v>
      </c>
      <c r="G70" s="15">
        <v>40</v>
      </c>
      <c r="H70" s="15">
        <v>40</v>
      </c>
      <c r="I70" s="15">
        <f t="shared" si="3"/>
        <v>12</v>
      </c>
      <c r="J70" s="1">
        <f t="shared" si="2"/>
        <v>0.42857142857142855</v>
      </c>
      <c r="K70" s="1"/>
      <c r="L70" s="15">
        <v>87.396797238542206</v>
      </c>
      <c r="M70" s="1">
        <v>0.45768267561136555</v>
      </c>
      <c r="N70" s="1">
        <v>0.15</v>
      </c>
      <c r="O70" s="1">
        <v>1</v>
      </c>
    </row>
    <row r="71" spans="1:15" x14ac:dyDescent="0.25">
      <c r="A71" s="10" t="s">
        <v>63</v>
      </c>
      <c r="B71" t="s">
        <v>346</v>
      </c>
      <c r="C71" s="15">
        <v>58.8</v>
      </c>
      <c r="D71" s="15">
        <v>42</v>
      </c>
      <c r="E71" s="15">
        <v>42</v>
      </c>
      <c r="F71" s="15">
        <v>42</v>
      </c>
      <c r="G71" s="15">
        <v>42</v>
      </c>
      <c r="H71" s="15">
        <v>42</v>
      </c>
      <c r="I71" s="15">
        <f t="shared" si="3"/>
        <v>-16.799999999999997</v>
      </c>
      <c r="J71" s="1">
        <f t="shared" si="2"/>
        <v>-0.2857142857142857</v>
      </c>
      <c r="K71" s="1"/>
      <c r="L71" s="15">
        <v>95.747466501297225</v>
      </c>
      <c r="M71" s="1">
        <v>0.43865390422033745</v>
      </c>
      <c r="N71" s="1">
        <v>0.15</v>
      </c>
      <c r="O71" s="1">
        <v>1</v>
      </c>
    </row>
    <row r="72" spans="1:15" x14ac:dyDescent="0.25">
      <c r="A72" s="10" t="s">
        <v>64</v>
      </c>
      <c r="B72" t="s">
        <v>346</v>
      </c>
      <c r="C72" s="15">
        <v>630</v>
      </c>
      <c r="D72" s="15">
        <v>1500</v>
      </c>
      <c r="E72" s="15">
        <v>1500</v>
      </c>
      <c r="F72" s="15">
        <v>1500</v>
      </c>
      <c r="G72" s="15">
        <v>1500</v>
      </c>
      <c r="H72" s="15">
        <v>1500</v>
      </c>
      <c r="I72" s="15">
        <f t="shared" si="3"/>
        <v>870</v>
      </c>
      <c r="J72" s="1">
        <f t="shared" si="2"/>
        <v>1.3809523809523809</v>
      </c>
      <c r="K72" s="1"/>
      <c r="L72" s="15">
        <v>15061.225943257967</v>
      </c>
      <c r="M72" s="1">
        <v>9.9593486323831595E-2</v>
      </c>
      <c r="N72" s="1">
        <v>0.15</v>
      </c>
      <c r="O72" s="1">
        <v>1</v>
      </c>
    </row>
    <row r="73" spans="1:15" x14ac:dyDescent="0.25">
      <c r="A73" s="10" t="s">
        <v>65</v>
      </c>
      <c r="B73" t="s">
        <v>345</v>
      </c>
      <c r="C73" s="15">
        <v>2077.2080000000001</v>
      </c>
      <c r="D73" s="15">
        <v>2967.4400000000005</v>
      </c>
      <c r="E73" s="15">
        <v>2967.4400000000005</v>
      </c>
      <c r="F73" s="15">
        <v>2967.4400000000005</v>
      </c>
      <c r="G73" s="15">
        <v>2967.4400000000005</v>
      </c>
      <c r="H73" s="15">
        <v>2967.4400000000005</v>
      </c>
      <c r="I73" s="15">
        <f t="shared" si="3"/>
        <v>890.23200000000043</v>
      </c>
      <c r="J73" s="1">
        <f t="shared" si="2"/>
        <v>0.42857142857142877</v>
      </c>
      <c r="K73" s="1"/>
      <c r="L73" s="15">
        <v>9136.5957839192415</v>
      </c>
      <c r="M73" s="1">
        <v>0.32478617530862081</v>
      </c>
      <c r="N73" s="1">
        <v>0.15</v>
      </c>
      <c r="O73" s="1">
        <v>1</v>
      </c>
    </row>
    <row r="74" spans="1:15" x14ac:dyDescent="0.25">
      <c r="A74" s="10" t="s">
        <v>66</v>
      </c>
      <c r="B74" t="s">
        <v>345</v>
      </c>
      <c r="C74" s="15">
        <v>2077.2080000000001</v>
      </c>
      <c r="D74" s="15">
        <v>2967.4400000000005</v>
      </c>
      <c r="E74" s="15">
        <v>2967.4400000000005</v>
      </c>
      <c r="F74" s="15">
        <v>2967.4400000000005</v>
      </c>
      <c r="G74" s="15">
        <v>2967.4400000000005</v>
      </c>
      <c r="H74" s="15">
        <v>2967.4400000000005</v>
      </c>
      <c r="I74" s="15">
        <f t="shared" si="3"/>
        <v>890.23200000000043</v>
      </c>
      <c r="J74" s="1">
        <f t="shared" si="2"/>
        <v>0.42857142857142877</v>
      </c>
      <c r="K74" s="1"/>
      <c r="L74" s="15">
        <v>9004.9226848859998</v>
      </c>
      <c r="M74" s="1">
        <v>0.32953531127819646</v>
      </c>
      <c r="N74" s="1">
        <v>0.15</v>
      </c>
      <c r="O74" s="1">
        <v>1</v>
      </c>
    </row>
    <row r="75" spans="1:15" x14ac:dyDescent="0.25">
      <c r="A75" s="10" t="s">
        <v>67</v>
      </c>
      <c r="B75" t="s">
        <v>346</v>
      </c>
      <c r="C75" s="15">
        <v>70</v>
      </c>
      <c r="D75" s="15">
        <v>30</v>
      </c>
      <c r="E75" s="15">
        <v>30</v>
      </c>
      <c r="F75" s="15">
        <v>30</v>
      </c>
      <c r="G75" s="15">
        <v>30</v>
      </c>
      <c r="H75" s="15">
        <v>30</v>
      </c>
      <c r="I75" s="15">
        <f t="shared" si="3"/>
        <v>-40</v>
      </c>
      <c r="J75" s="1">
        <f t="shared" si="2"/>
        <v>-0.5714285714285714</v>
      </c>
      <c r="K75" s="1"/>
      <c r="L75" s="15">
        <v>210.96528773281096</v>
      </c>
      <c r="M75" s="1">
        <v>0.1422034891256386</v>
      </c>
      <c r="N75" s="1">
        <v>0.15</v>
      </c>
      <c r="O75" s="1">
        <v>1</v>
      </c>
    </row>
    <row r="76" spans="1:15" x14ac:dyDescent="0.25">
      <c r="A76" s="10" t="s">
        <v>68</v>
      </c>
      <c r="B76" t="s">
        <v>346</v>
      </c>
      <c r="C76" s="15">
        <v>70</v>
      </c>
      <c r="D76" s="15">
        <v>30</v>
      </c>
      <c r="E76" s="15">
        <v>30</v>
      </c>
      <c r="F76" s="15">
        <v>30</v>
      </c>
      <c r="G76" s="15">
        <v>30</v>
      </c>
      <c r="H76" s="15">
        <v>30</v>
      </c>
      <c r="I76" s="15">
        <f t="shared" si="3"/>
        <v>-40</v>
      </c>
      <c r="J76" s="1">
        <f t="shared" si="2"/>
        <v>-0.5714285714285714</v>
      </c>
      <c r="K76" s="1"/>
      <c r="L76" s="15">
        <v>210.96528773281096</v>
      </c>
      <c r="M76" s="1">
        <v>0.1422034891256386</v>
      </c>
      <c r="N76" s="1">
        <v>0.15</v>
      </c>
      <c r="O76" s="1">
        <v>1</v>
      </c>
    </row>
    <row r="77" spans="1:15" x14ac:dyDescent="0.25">
      <c r="A77" s="10" t="s">
        <v>69</v>
      </c>
      <c r="B77" t="s">
        <v>346</v>
      </c>
      <c r="C77" s="15">
        <v>70</v>
      </c>
      <c r="D77" s="15">
        <v>30</v>
      </c>
      <c r="E77" s="15">
        <v>30</v>
      </c>
      <c r="F77" s="15">
        <v>30</v>
      </c>
      <c r="G77" s="15">
        <v>30</v>
      </c>
      <c r="H77" s="15">
        <v>30</v>
      </c>
      <c r="I77" s="15">
        <f t="shared" si="3"/>
        <v>-40</v>
      </c>
      <c r="J77" s="1">
        <f t="shared" si="2"/>
        <v>-0.5714285714285714</v>
      </c>
      <c r="K77" s="1"/>
      <c r="L77" s="15">
        <v>210.96528773281096</v>
      </c>
      <c r="M77" s="1">
        <v>0.1422034891256386</v>
      </c>
      <c r="N77" s="1">
        <v>0.15</v>
      </c>
      <c r="O77" s="1">
        <v>1</v>
      </c>
    </row>
    <row r="78" spans="1:15" x14ac:dyDescent="0.25">
      <c r="A78" s="10" t="s">
        <v>70</v>
      </c>
      <c r="B78" t="s">
        <v>346</v>
      </c>
      <c r="C78" s="15">
        <v>70</v>
      </c>
      <c r="D78" s="15">
        <v>30</v>
      </c>
      <c r="E78" s="15">
        <v>30</v>
      </c>
      <c r="F78" s="15">
        <v>30</v>
      </c>
      <c r="G78" s="15">
        <v>30</v>
      </c>
      <c r="H78" s="15">
        <v>30</v>
      </c>
      <c r="I78" s="15">
        <f t="shared" si="3"/>
        <v>-40</v>
      </c>
      <c r="J78" s="1">
        <f t="shared" si="2"/>
        <v>-0.5714285714285714</v>
      </c>
      <c r="K78" s="1"/>
      <c r="L78" s="15">
        <v>210.96528773281096</v>
      </c>
      <c r="M78" s="1">
        <v>0.1422034891256386</v>
      </c>
      <c r="N78" s="1">
        <v>0.15</v>
      </c>
      <c r="O78" s="1">
        <v>1</v>
      </c>
    </row>
    <row r="79" spans="1:15" x14ac:dyDescent="0.25">
      <c r="A79" s="10" t="s">
        <v>71</v>
      </c>
      <c r="B79" t="s">
        <v>346</v>
      </c>
      <c r="C79" s="15">
        <v>1369.0833333333333</v>
      </c>
      <c r="D79" s="15">
        <v>1955.8333333333333</v>
      </c>
      <c r="E79" s="15">
        <v>1955.8333333333333</v>
      </c>
      <c r="F79" s="15">
        <v>2738.1666666666665</v>
      </c>
      <c r="G79" s="15">
        <v>2738.1666666666665</v>
      </c>
      <c r="H79" s="15">
        <v>3520.5</v>
      </c>
      <c r="I79" s="15">
        <f t="shared" si="3"/>
        <v>2151.416666666667</v>
      </c>
      <c r="J79" s="1">
        <f t="shared" si="2"/>
        <v>1.5714285714285718</v>
      </c>
      <c r="K79" s="1"/>
      <c r="L79" s="15">
        <v>16417.10504482274</v>
      </c>
      <c r="M79" s="1">
        <v>0.21444097423925643</v>
      </c>
      <c r="N79" s="1">
        <v>0.15</v>
      </c>
      <c r="O79" s="1">
        <v>1</v>
      </c>
    </row>
    <row r="80" spans="1:15" x14ac:dyDescent="0.25">
      <c r="A80" s="10" t="s">
        <v>72</v>
      </c>
      <c r="B80" t="s">
        <v>346</v>
      </c>
      <c r="C80" s="15">
        <v>523.18518518518522</v>
      </c>
      <c r="D80" s="15">
        <v>1681.6666666666667</v>
      </c>
      <c r="E80" s="15">
        <v>1681.6666666666667</v>
      </c>
      <c r="F80" s="15">
        <v>2335.6481481481483</v>
      </c>
      <c r="G80" s="15">
        <v>2335.6481481481483</v>
      </c>
      <c r="H80" s="15">
        <v>2802.7777777777778</v>
      </c>
      <c r="I80" s="15">
        <f t="shared" si="3"/>
        <v>2279.5925925925926</v>
      </c>
      <c r="J80" s="1">
        <f t="shared" si="2"/>
        <v>4.3571428571428568</v>
      </c>
      <c r="K80" s="1"/>
      <c r="L80" s="15">
        <v>13884.783716225531</v>
      </c>
      <c r="M80" s="1">
        <v>0.20185966415180798</v>
      </c>
      <c r="N80" s="1">
        <v>0.15</v>
      </c>
      <c r="O80" s="1">
        <v>1</v>
      </c>
    </row>
    <row r="81" spans="1:15" x14ac:dyDescent="0.25">
      <c r="A81" s="10" t="s">
        <v>73</v>
      </c>
      <c r="B81" t="s">
        <v>346</v>
      </c>
      <c r="C81" s="15">
        <v>432.36666666666667</v>
      </c>
      <c r="D81" s="15">
        <v>1389.75</v>
      </c>
      <c r="E81" s="15">
        <v>1389.75</v>
      </c>
      <c r="F81" s="15">
        <v>1930.2083333333333</v>
      </c>
      <c r="G81" s="15">
        <v>1930.2083333333333</v>
      </c>
      <c r="H81" s="15">
        <v>2316.25</v>
      </c>
      <c r="I81" s="15">
        <f t="shared" si="3"/>
        <v>1883.8833333333332</v>
      </c>
      <c r="J81" s="1">
        <f t="shared" si="2"/>
        <v>4.3571428571428568</v>
      </c>
      <c r="K81" s="1"/>
      <c r="L81" s="15">
        <v>13884.783716225531</v>
      </c>
      <c r="M81" s="1">
        <v>0.16681930718829047</v>
      </c>
      <c r="N81" s="1">
        <v>0.15</v>
      </c>
      <c r="O81" s="1">
        <v>1</v>
      </c>
    </row>
    <row r="82" spans="1:15" x14ac:dyDescent="0.25">
      <c r="A82" s="10" t="s">
        <v>74</v>
      </c>
      <c r="B82" t="s">
        <v>346</v>
      </c>
      <c r="C82" s="15">
        <v>721.42608695652166</v>
      </c>
      <c r="D82" s="15">
        <v>2318.869565217391</v>
      </c>
      <c r="E82" s="15">
        <v>2318.869565217391</v>
      </c>
      <c r="F82" s="15">
        <v>3220.6521739130435</v>
      </c>
      <c r="G82" s="15">
        <v>3220.6521739130435</v>
      </c>
      <c r="H82" s="15">
        <v>3864.782608695652</v>
      </c>
      <c r="I82" s="15">
        <f t="shared" si="3"/>
        <v>3143.3565217391306</v>
      </c>
      <c r="J82" s="1">
        <f t="shared" si="2"/>
        <v>4.3571428571428577</v>
      </c>
      <c r="K82" s="1"/>
      <c r="L82" s="15">
        <v>13884.783716225531</v>
      </c>
      <c r="M82" s="1">
        <v>0.27834661941325961</v>
      </c>
      <c r="N82" s="1">
        <v>0.15</v>
      </c>
      <c r="O82" s="1">
        <v>1</v>
      </c>
    </row>
    <row r="83" spans="1:15" x14ac:dyDescent="0.25">
      <c r="A83" s="10" t="s">
        <v>75</v>
      </c>
      <c r="B83" t="s">
        <v>346</v>
      </c>
      <c r="C83" s="15">
        <v>770.66666666666674</v>
      </c>
      <c r="D83" s="15">
        <v>2477.1428571428573</v>
      </c>
      <c r="E83" s="15">
        <v>2477.1428571428573</v>
      </c>
      <c r="F83" s="15">
        <v>3440.4761904761908</v>
      </c>
      <c r="G83" s="15">
        <v>3440.4761904761908</v>
      </c>
      <c r="H83" s="15">
        <v>4128.5714285714294</v>
      </c>
      <c r="I83" s="15">
        <f t="shared" ref="I83:I114" si="4">H83-C83</f>
        <v>3357.9047619047624</v>
      </c>
      <c r="J83" s="1">
        <f t="shared" ref="J83:J146" si="5">(H83-C83)/C83</f>
        <v>4.3571428571428577</v>
      </c>
      <c r="K83" s="1"/>
      <c r="L83" s="15">
        <v>13884.783716225531</v>
      </c>
      <c r="M83" s="1">
        <v>0.29734502985068817</v>
      </c>
      <c r="N83" s="1">
        <v>0.15</v>
      </c>
      <c r="O83" s="1">
        <v>1</v>
      </c>
    </row>
    <row r="84" spans="1:15" x14ac:dyDescent="0.25">
      <c r="A84" s="10" t="s">
        <v>76</v>
      </c>
      <c r="B84" t="s">
        <v>346</v>
      </c>
      <c r="C84" s="15">
        <v>318.98039215686282</v>
      </c>
      <c r="D84" s="15">
        <v>569.60784313725503</v>
      </c>
      <c r="E84" s="15">
        <v>569.60784313725503</v>
      </c>
      <c r="F84" s="15">
        <v>797.45098039215702</v>
      </c>
      <c r="G84" s="15">
        <v>797.45098039215702</v>
      </c>
      <c r="H84" s="15">
        <v>1025.294117647059</v>
      </c>
      <c r="I84" s="15">
        <f t="shared" si="4"/>
        <v>706.31372549019625</v>
      </c>
      <c r="J84" s="1">
        <f t="shared" si="5"/>
        <v>2.2142857142857144</v>
      </c>
      <c r="K84" s="1"/>
      <c r="L84" s="15">
        <v>5160.7068275944494</v>
      </c>
      <c r="M84" s="1">
        <v>0.19867319572675229</v>
      </c>
      <c r="N84" s="1">
        <v>0.15</v>
      </c>
      <c r="O84" s="1">
        <v>1</v>
      </c>
    </row>
    <row r="85" spans="1:15" x14ac:dyDescent="0.25">
      <c r="A85" s="10" t="s">
        <v>77</v>
      </c>
      <c r="B85" t="s">
        <v>346</v>
      </c>
      <c r="C85" s="15">
        <v>311.42450980392152</v>
      </c>
      <c r="D85" s="15">
        <v>556.11519607843127</v>
      </c>
      <c r="E85" s="15">
        <v>556.11519607843127</v>
      </c>
      <c r="F85" s="15">
        <v>778.56127450980387</v>
      </c>
      <c r="G85" s="15">
        <v>778.56127450980387</v>
      </c>
      <c r="H85" s="15">
        <v>1001.0073529411764</v>
      </c>
      <c r="I85" s="15">
        <f t="shared" si="4"/>
        <v>689.58284313725483</v>
      </c>
      <c r="J85" s="1">
        <f t="shared" si="5"/>
        <v>2.2142857142857144</v>
      </c>
      <c r="K85" s="1"/>
      <c r="L85" s="15">
        <v>5160.7068275944494</v>
      </c>
      <c r="M85" s="1">
        <v>0.19396710303107337</v>
      </c>
      <c r="N85" s="1">
        <v>0.15</v>
      </c>
      <c r="O85" s="1">
        <v>1</v>
      </c>
    </row>
    <row r="86" spans="1:15" x14ac:dyDescent="0.25">
      <c r="A86" s="10" t="s">
        <v>78</v>
      </c>
      <c r="B86" t="s">
        <v>346</v>
      </c>
      <c r="C86" s="15">
        <v>538.29166666666674</v>
      </c>
      <c r="D86" s="15">
        <v>640.82341269841277</v>
      </c>
      <c r="E86" s="15">
        <v>640.82341269841277</v>
      </c>
      <c r="F86" s="15">
        <v>897.15277777777794</v>
      </c>
      <c r="G86" s="15">
        <v>897.15277777777794</v>
      </c>
      <c r="H86" s="15">
        <v>1153.4821428571431</v>
      </c>
      <c r="I86" s="15">
        <f t="shared" si="4"/>
        <v>615.19047619047637</v>
      </c>
      <c r="J86" s="1">
        <f t="shared" si="5"/>
        <v>1.142857142857143</v>
      </c>
      <c r="K86" s="1"/>
      <c r="L86" s="15">
        <v>6080.2861981845481</v>
      </c>
      <c r="M86" s="1">
        <v>0.1897085277337027</v>
      </c>
      <c r="N86" s="1">
        <v>0.15</v>
      </c>
      <c r="O86" s="1">
        <v>1</v>
      </c>
    </row>
    <row r="87" spans="1:15" x14ac:dyDescent="0.25">
      <c r="A87" s="10" t="s">
        <v>79</v>
      </c>
      <c r="B87" t="s">
        <v>346</v>
      </c>
      <c r="C87" s="15">
        <v>541.7621621621621</v>
      </c>
      <c r="D87" s="15">
        <v>644.95495495495493</v>
      </c>
      <c r="E87" s="15">
        <v>644.95495495495493</v>
      </c>
      <c r="F87" s="15">
        <v>902.93693693693683</v>
      </c>
      <c r="G87" s="15">
        <v>902.93693693693683</v>
      </c>
      <c r="H87" s="15">
        <v>1160.918918918919</v>
      </c>
      <c r="I87" s="15">
        <f t="shared" si="4"/>
        <v>619.15675675675686</v>
      </c>
      <c r="J87" s="1">
        <f t="shared" si="5"/>
        <v>1.1428571428571432</v>
      </c>
      <c r="K87" s="1"/>
      <c r="L87" s="15">
        <v>6080.2861981845481</v>
      </c>
      <c r="M87" s="1">
        <v>0.19093162411755324</v>
      </c>
      <c r="N87" s="1">
        <v>0.15</v>
      </c>
      <c r="O87" s="1">
        <v>1</v>
      </c>
    </row>
    <row r="88" spans="1:15" x14ac:dyDescent="0.25">
      <c r="A88" s="10" t="s">
        <v>80</v>
      </c>
      <c r="B88" t="s">
        <v>346</v>
      </c>
      <c r="C88" s="15">
        <v>530.97355769230774</v>
      </c>
      <c r="D88" s="15">
        <v>758.53365384615392</v>
      </c>
      <c r="E88" s="15">
        <v>758.53365384615392</v>
      </c>
      <c r="F88" s="15">
        <v>1061.9471153846155</v>
      </c>
      <c r="G88" s="15">
        <v>1061.9471153846155</v>
      </c>
      <c r="H88" s="15">
        <v>1365.3605769230769</v>
      </c>
      <c r="I88" s="15">
        <f t="shared" si="4"/>
        <v>834.38701923076917</v>
      </c>
      <c r="J88" s="1">
        <f t="shared" si="5"/>
        <v>1.5714285714285712</v>
      </c>
      <c r="K88" s="1"/>
      <c r="L88" s="15">
        <v>5505.5490915657365</v>
      </c>
      <c r="M88" s="1">
        <v>0.24799716689743995</v>
      </c>
      <c r="N88" s="1">
        <v>0.15</v>
      </c>
      <c r="O88" s="1">
        <v>1</v>
      </c>
    </row>
    <row r="89" spans="1:15" x14ac:dyDescent="0.25">
      <c r="A89" s="10" t="s">
        <v>81</v>
      </c>
      <c r="B89" t="s">
        <v>346</v>
      </c>
      <c r="C89" s="15">
        <v>495.49239864864859</v>
      </c>
      <c r="D89" s="15">
        <v>707.84628378378363</v>
      </c>
      <c r="E89" s="15">
        <v>707.84628378378363</v>
      </c>
      <c r="F89" s="15">
        <v>990.98479729729718</v>
      </c>
      <c r="G89" s="15">
        <v>990.98479729729718</v>
      </c>
      <c r="H89" s="15">
        <v>1274.1233108108106</v>
      </c>
      <c r="I89" s="15">
        <f t="shared" si="4"/>
        <v>778.63091216216208</v>
      </c>
      <c r="J89" s="1">
        <f t="shared" si="5"/>
        <v>1.5714285714285714</v>
      </c>
      <c r="K89" s="1"/>
      <c r="L89" s="15">
        <v>5505.5490915657365</v>
      </c>
      <c r="M89" s="1">
        <v>0.23142529284912064</v>
      </c>
      <c r="N89" s="1">
        <v>0.15</v>
      </c>
      <c r="O89" s="1">
        <v>1</v>
      </c>
    </row>
    <row r="90" spans="1:15" x14ac:dyDescent="0.25">
      <c r="A90" s="10" t="s">
        <v>82</v>
      </c>
      <c r="B90" t="s">
        <v>346</v>
      </c>
      <c r="C90" s="15">
        <v>1166.6666666666667</v>
      </c>
      <c r="D90" s="15">
        <v>3750.0000000000005</v>
      </c>
      <c r="E90" s="15">
        <v>3750.0000000000005</v>
      </c>
      <c r="F90" s="15">
        <v>5208.3333333333339</v>
      </c>
      <c r="G90" s="15">
        <v>5208.3333333333339</v>
      </c>
      <c r="H90" s="15">
        <v>6250</v>
      </c>
      <c r="I90" s="15">
        <f t="shared" si="4"/>
        <v>5083.333333333333</v>
      </c>
      <c r="J90" s="1">
        <f t="shared" si="5"/>
        <v>4.3571428571428568</v>
      </c>
      <c r="K90" s="1"/>
      <c r="L90" s="15">
        <v>15177.891947111506</v>
      </c>
      <c r="M90" s="1">
        <v>0.41178313969941216</v>
      </c>
      <c r="N90" s="1">
        <v>0.15</v>
      </c>
      <c r="O90" s="1">
        <v>1</v>
      </c>
    </row>
    <row r="91" spans="1:15" x14ac:dyDescent="0.25">
      <c r="A91" s="10" t="s">
        <v>83</v>
      </c>
      <c r="B91" t="s">
        <v>346</v>
      </c>
      <c r="C91" s="15">
        <v>1575</v>
      </c>
      <c r="D91" s="15">
        <v>3375</v>
      </c>
      <c r="E91" s="15">
        <v>3375</v>
      </c>
      <c r="F91" s="15">
        <v>4687.5</v>
      </c>
      <c r="G91" s="15">
        <v>4687.5</v>
      </c>
      <c r="H91" s="15">
        <v>5625</v>
      </c>
      <c r="I91" s="15">
        <f t="shared" si="4"/>
        <v>4050</v>
      </c>
      <c r="J91" s="1">
        <f t="shared" si="5"/>
        <v>2.5714285714285716</v>
      </c>
      <c r="K91" s="1"/>
      <c r="L91" s="15">
        <v>16298.643277578267</v>
      </c>
      <c r="M91" s="1">
        <v>0.34512075049450314</v>
      </c>
      <c r="N91" s="1">
        <v>0.15</v>
      </c>
      <c r="O91" s="1">
        <v>1</v>
      </c>
    </row>
    <row r="92" spans="1:15" x14ac:dyDescent="0.25">
      <c r="A92" s="10" t="s">
        <v>84</v>
      </c>
      <c r="B92" t="s">
        <v>346</v>
      </c>
      <c r="C92" s="15">
        <v>1299.1176470588236</v>
      </c>
      <c r="D92" s="15">
        <v>2783.8235294117649</v>
      </c>
      <c r="E92" s="15">
        <v>2783.8235294117649</v>
      </c>
      <c r="F92" s="15">
        <v>3866.4215686274511</v>
      </c>
      <c r="G92" s="15">
        <v>3866.4215686274511</v>
      </c>
      <c r="H92" s="15">
        <v>4639.7058823529414</v>
      </c>
      <c r="I92" s="15">
        <f t="shared" si="4"/>
        <v>3340.588235294118</v>
      </c>
      <c r="J92" s="1">
        <f t="shared" si="5"/>
        <v>2.5714285714285716</v>
      </c>
      <c r="K92" s="1"/>
      <c r="L92" s="15">
        <v>16298.643277578267</v>
      </c>
      <c r="M92" s="1">
        <v>0.28466822687847254</v>
      </c>
      <c r="N92" s="1">
        <v>0.15</v>
      </c>
      <c r="O92" s="1">
        <v>1</v>
      </c>
    </row>
    <row r="93" spans="1:15" x14ac:dyDescent="0.25">
      <c r="A93" s="10" t="s">
        <v>85</v>
      </c>
      <c r="B93" t="s">
        <v>346</v>
      </c>
      <c r="C93" s="15">
        <v>1750</v>
      </c>
      <c r="D93" s="15">
        <v>1550</v>
      </c>
      <c r="E93" s="15">
        <v>1550</v>
      </c>
      <c r="F93" s="15">
        <v>1550</v>
      </c>
      <c r="G93" s="15">
        <v>1550</v>
      </c>
      <c r="H93" s="15">
        <v>1550</v>
      </c>
      <c r="I93" s="15">
        <f t="shared" si="4"/>
        <v>-200</v>
      </c>
      <c r="J93" s="1">
        <f t="shared" si="5"/>
        <v>-0.11428571428571428</v>
      </c>
      <c r="K93" s="1"/>
      <c r="L93" s="15">
        <v>3413.2872033266494</v>
      </c>
      <c r="M93" s="1">
        <v>0.4541076996068022</v>
      </c>
      <c r="N93" s="1">
        <v>0.15</v>
      </c>
      <c r="O93" s="1">
        <v>1</v>
      </c>
    </row>
    <row r="94" spans="1:15" x14ac:dyDescent="0.25">
      <c r="A94" s="10" t="s">
        <v>86</v>
      </c>
      <c r="B94" t="s">
        <v>346</v>
      </c>
      <c r="C94" s="15">
        <v>1400</v>
      </c>
      <c r="D94" s="15">
        <v>2000</v>
      </c>
      <c r="E94" s="15">
        <v>2000</v>
      </c>
      <c r="F94" s="15">
        <v>2000</v>
      </c>
      <c r="G94" s="15">
        <v>2000</v>
      </c>
      <c r="H94" s="15">
        <v>2000</v>
      </c>
      <c r="I94" s="15">
        <f t="shared" si="4"/>
        <v>600</v>
      </c>
      <c r="J94" s="1">
        <f t="shared" si="5"/>
        <v>0.42857142857142855</v>
      </c>
      <c r="K94" s="1"/>
      <c r="L94" s="15">
        <v>2817.5486855764534</v>
      </c>
      <c r="M94" s="1">
        <v>0.70983689128012784</v>
      </c>
      <c r="N94" s="1">
        <v>0.15</v>
      </c>
      <c r="O94" s="1">
        <v>1</v>
      </c>
    </row>
    <row r="95" spans="1:15" x14ac:dyDescent="0.25">
      <c r="A95" s="10" t="s">
        <v>87</v>
      </c>
      <c r="B95" t="s">
        <v>346</v>
      </c>
      <c r="C95" s="15">
        <v>1050</v>
      </c>
      <c r="D95" s="15">
        <v>1500</v>
      </c>
      <c r="E95" s="15">
        <v>1500</v>
      </c>
      <c r="F95" s="15">
        <v>1500</v>
      </c>
      <c r="G95" s="15">
        <v>1500</v>
      </c>
      <c r="H95" s="15">
        <v>1500</v>
      </c>
      <c r="I95" s="15">
        <f t="shared" si="4"/>
        <v>450</v>
      </c>
      <c r="J95" s="1">
        <f t="shared" si="5"/>
        <v>0.42857142857142855</v>
      </c>
      <c r="K95" s="1"/>
      <c r="L95" s="15">
        <v>2221.7922594958973</v>
      </c>
      <c r="M95" s="1">
        <v>0.67513062645214872</v>
      </c>
      <c r="N95" s="1">
        <v>0.15</v>
      </c>
      <c r="O95" s="1">
        <v>1</v>
      </c>
    </row>
    <row r="96" spans="1:15" x14ac:dyDescent="0.25">
      <c r="A96" s="10" t="s">
        <v>88</v>
      </c>
      <c r="B96" t="s">
        <v>346</v>
      </c>
      <c r="C96" s="15">
        <v>2625</v>
      </c>
      <c r="D96" s="15">
        <v>2300</v>
      </c>
      <c r="E96" s="15">
        <v>2300</v>
      </c>
      <c r="F96" s="15">
        <v>2300</v>
      </c>
      <c r="G96" s="15">
        <v>2300</v>
      </c>
      <c r="H96" s="15">
        <v>2300</v>
      </c>
      <c r="I96" s="15">
        <f t="shared" si="4"/>
        <v>-325</v>
      </c>
      <c r="J96" s="1">
        <f t="shared" si="5"/>
        <v>-0.12380952380952381</v>
      </c>
      <c r="K96" s="1"/>
      <c r="L96" s="15">
        <v>5003.8124524558243</v>
      </c>
      <c r="M96" s="1">
        <v>0.45964952161050349</v>
      </c>
      <c r="N96" s="1">
        <v>0.15</v>
      </c>
      <c r="O96" s="1">
        <v>1</v>
      </c>
    </row>
    <row r="97" spans="1:15" x14ac:dyDescent="0.25">
      <c r="A97" s="10" t="s">
        <v>89</v>
      </c>
      <c r="B97" t="s">
        <v>345</v>
      </c>
      <c r="C97" s="15">
        <v>2275</v>
      </c>
      <c r="D97" s="15">
        <v>2850</v>
      </c>
      <c r="E97" s="15">
        <v>2850</v>
      </c>
      <c r="F97" s="15">
        <v>2850</v>
      </c>
      <c r="G97" s="15">
        <v>2850</v>
      </c>
      <c r="H97" s="15">
        <v>2850</v>
      </c>
      <c r="I97" s="15">
        <f t="shared" si="4"/>
        <v>575</v>
      </c>
      <c r="J97" s="1">
        <f t="shared" si="5"/>
        <v>0.25274725274725274</v>
      </c>
      <c r="K97" s="1"/>
      <c r="L97" s="15">
        <v>7271.0257857636288</v>
      </c>
      <c r="M97" s="1">
        <v>0.39196670235720843</v>
      </c>
      <c r="N97" s="1">
        <v>0.15</v>
      </c>
      <c r="O97" s="1">
        <v>1</v>
      </c>
    </row>
    <row r="98" spans="1:15" x14ac:dyDescent="0.25">
      <c r="A98" s="10" t="s">
        <v>90</v>
      </c>
      <c r="B98" t="s">
        <v>345</v>
      </c>
      <c r="C98" s="15">
        <v>1837.4999999999998</v>
      </c>
      <c r="D98" s="15">
        <v>2300</v>
      </c>
      <c r="E98" s="15">
        <v>2300</v>
      </c>
      <c r="F98" s="15">
        <v>2300</v>
      </c>
      <c r="G98" s="15">
        <v>2300</v>
      </c>
      <c r="H98" s="15">
        <v>2300</v>
      </c>
      <c r="I98" s="15">
        <f t="shared" si="4"/>
        <v>462.50000000000023</v>
      </c>
      <c r="J98" s="1">
        <f t="shared" si="5"/>
        <v>0.25170068027210901</v>
      </c>
      <c r="K98" s="1"/>
      <c r="L98" s="15">
        <v>5965.3448088448713</v>
      </c>
      <c r="M98" s="1">
        <v>0.38556027751987931</v>
      </c>
      <c r="N98" s="1">
        <v>0.15</v>
      </c>
      <c r="O98" s="1">
        <v>1</v>
      </c>
    </row>
    <row r="99" spans="1:15" x14ac:dyDescent="0.25">
      <c r="A99" s="10" t="s">
        <v>91</v>
      </c>
      <c r="B99" t="s">
        <v>345</v>
      </c>
      <c r="C99" s="15">
        <v>1400</v>
      </c>
      <c r="D99" s="15">
        <v>1700</v>
      </c>
      <c r="E99" s="15">
        <v>1700</v>
      </c>
      <c r="F99" s="15">
        <v>1700</v>
      </c>
      <c r="G99" s="15">
        <v>1700</v>
      </c>
      <c r="H99" s="15">
        <v>1700</v>
      </c>
      <c r="I99" s="15">
        <f t="shared" si="4"/>
        <v>300</v>
      </c>
      <c r="J99" s="1">
        <f t="shared" si="5"/>
        <v>0.21428571428571427</v>
      </c>
      <c r="K99" s="1"/>
      <c r="L99" s="15">
        <v>4659.7596980754979</v>
      </c>
      <c r="M99" s="1">
        <v>0.3648256798954907</v>
      </c>
      <c r="N99" s="1">
        <v>0.15</v>
      </c>
      <c r="O99" s="1">
        <v>1</v>
      </c>
    </row>
    <row r="100" spans="1:15" x14ac:dyDescent="0.25">
      <c r="A100" s="10" t="s">
        <v>92</v>
      </c>
      <c r="B100" t="s">
        <v>345</v>
      </c>
      <c r="C100" s="15">
        <v>3325</v>
      </c>
      <c r="D100" s="15">
        <v>4300</v>
      </c>
      <c r="E100" s="15">
        <v>4300</v>
      </c>
      <c r="F100" s="15">
        <v>4300</v>
      </c>
      <c r="G100" s="15">
        <v>4300</v>
      </c>
      <c r="H100" s="15">
        <v>4300</v>
      </c>
      <c r="I100" s="15">
        <f t="shared" si="4"/>
        <v>975</v>
      </c>
      <c r="J100" s="1">
        <f t="shared" si="5"/>
        <v>0.2932330827067669</v>
      </c>
      <c r="K100" s="1"/>
      <c r="L100" s="15">
        <v>10742.173090398595</v>
      </c>
      <c r="M100" s="1">
        <v>0.40029144604301342</v>
      </c>
      <c r="N100" s="1">
        <v>0.15</v>
      </c>
      <c r="O100" s="1">
        <v>1</v>
      </c>
    </row>
    <row r="101" spans="1:15" x14ac:dyDescent="0.25">
      <c r="A101" s="10" t="s">
        <v>93</v>
      </c>
      <c r="B101" t="s">
        <v>346</v>
      </c>
      <c r="C101" s="15">
        <v>24.5</v>
      </c>
      <c r="D101" s="15">
        <v>35</v>
      </c>
      <c r="E101" s="15">
        <v>35</v>
      </c>
      <c r="F101" s="15">
        <v>35</v>
      </c>
      <c r="G101" s="15">
        <v>35</v>
      </c>
      <c r="H101" s="15">
        <v>35</v>
      </c>
      <c r="I101" s="15">
        <f t="shared" si="4"/>
        <v>10.5</v>
      </c>
      <c r="J101" s="1">
        <f t="shared" si="5"/>
        <v>0.42857142857142855</v>
      </c>
      <c r="K101" s="1"/>
      <c r="L101" s="15">
        <v>830.38702160356354</v>
      </c>
      <c r="M101" s="1">
        <v>4.2149020985914935E-2</v>
      </c>
      <c r="N101" s="1">
        <v>0.15</v>
      </c>
      <c r="O101" s="1">
        <v>1</v>
      </c>
    </row>
    <row r="102" spans="1:15" x14ac:dyDescent="0.25">
      <c r="A102" s="10" t="s">
        <v>94</v>
      </c>
      <c r="B102" t="s">
        <v>346</v>
      </c>
      <c r="C102" s="15">
        <v>10.5</v>
      </c>
      <c r="D102" s="15">
        <v>15</v>
      </c>
      <c r="E102" s="15">
        <v>15</v>
      </c>
      <c r="F102" s="15">
        <v>15</v>
      </c>
      <c r="G102" s="15">
        <v>15</v>
      </c>
      <c r="H102" s="15">
        <v>15</v>
      </c>
      <c r="I102" s="15">
        <f t="shared" si="4"/>
        <v>4.5</v>
      </c>
      <c r="J102" s="1">
        <f t="shared" si="5"/>
        <v>0.42857142857142855</v>
      </c>
      <c r="K102" s="1"/>
      <c r="L102" s="15">
        <v>830.38702160356354</v>
      </c>
      <c r="M102" s="1">
        <v>1.8063866136820688E-2</v>
      </c>
      <c r="N102" s="1">
        <v>0.15</v>
      </c>
      <c r="O102" s="1">
        <v>1</v>
      </c>
    </row>
    <row r="103" spans="1:15" x14ac:dyDescent="0.25">
      <c r="A103" s="10" t="s">
        <v>95</v>
      </c>
      <c r="B103" t="s">
        <v>346</v>
      </c>
      <c r="C103" s="15">
        <v>55.012999999999998</v>
      </c>
      <c r="D103" s="15">
        <v>130.98333333333335</v>
      </c>
      <c r="E103" s="15">
        <v>130.98333333333335</v>
      </c>
      <c r="F103" s="15">
        <v>130.98333333333335</v>
      </c>
      <c r="G103" s="15">
        <v>196.47500000000002</v>
      </c>
      <c r="H103" s="15">
        <v>196.47500000000002</v>
      </c>
      <c r="I103" s="15">
        <f t="shared" si="4"/>
        <v>141.46200000000002</v>
      </c>
      <c r="J103" s="1">
        <f t="shared" si="5"/>
        <v>2.5714285714285716</v>
      </c>
      <c r="K103" s="1"/>
      <c r="L103" s="15">
        <v>8618.1529200001314</v>
      </c>
      <c r="M103" s="1">
        <v>2.2797808512313684E-2</v>
      </c>
      <c r="N103" s="1">
        <v>0.15</v>
      </c>
      <c r="O103" s="1">
        <v>1</v>
      </c>
    </row>
    <row r="104" spans="1:15" x14ac:dyDescent="0.25">
      <c r="A104" s="10" t="s">
        <v>96</v>
      </c>
      <c r="B104" t="s">
        <v>346</v>
      </c>
      <c r="C104" s="15">
        <v>73.919999999999987</v>
      </c>
      <c r="D104" s="15">
        <v>176</v>
      </c>
      <c r="E104" s="15">
        <v>176</v>
      </c>
      <c r="F104" s="15">
        <v>176</v>
      </c>
      <c r="G104" s="15">
        <v>264</v>
      </c>
      <c r="H104" s="15">
        <v>264</v>
      </c>
      <c r="I104" s="15">
        <f t="shared" si="4"/>
        <v>190.08</v>
      </c>
      <c r="J104" s="1">
        <f t="shared" si="5"/>
        <v>2.5714285714285721</v>
      </c>
      <c r="K104" s="1"/>
      <c r="L104" s="15">
        <v>10362.277426971963</v>
      </c>
      <c r="M104" s="1">
        <v>2.5477024897329482E-2</v>
      </c>
      <c r="N104" s="1">
        <v>0.15</v>
      </c>
      <c r="O104" s="1">
        <v>1</v>
      </c>
    </row>
    <row r="105" spans="1:15" x14ac:dyDescent="0.25">
      <c r="A105" s="10" t="s">
        <v>97</v>
      </c>
      <c r="B105" t="s">
        <v>346</v>
      </c>
      <c r="C105" s="15">
        <v>55.413555555555604</v>
      </c>
      <c r="D105" s="15">
        <v>67.853333333333396</v>
      </c>
      <c r="E105" s="15">
        <v>67.853333333333396</v>
      </c>
      <c r="F105" s="15">
        <v>67.853333333333396</v>
      </c>
      <c r="G105" s="15">
        <v>79.162222222222297</v>
      </c>
      <c r="H105" s="15">
        <v>79.162222222222297</v>
      </c>
      <c r="I105" s="15">
        <f t="shared" si="4"/>
        <v>23.748666666666693</v>
      </c>
      <c r="J105" s="1">
        <f t="shared" si="5"/>
        <v>0.42857142857142866</v>
      </c>
      <c r="K105" s="1"/>
      <c r="L105" s="15">
        <v>6860.8474876232622</v>
      </c>
      <c r="M105" s="1">
        <v>1.1538257097979263E-2</v>
      </c>
      <c r="N105" s="1">
        <v>0.15</v>
      </c>
      <c r="O105" s="1">
        <v>1</v>
      </c>
    </row>
    <row r="106" spans="1:15" x14ac:dyDescent="0.25">
      <c r="A106" s="10" t="s">
        <v>98</v>
      </c>
      <c r="B106" t="s">
        <v>346</v>
      </c>
      <c r="C106" s="15">
        <v>35</v>
      </c>
      <c r="D106" s="15">
        <v>50</v>
      </c>
      <c r="E106" s="15">
        <v>50</v>
      </c>
      <c r="F106" s="15">
        <v>50</v>
      </c>
      <c r="G106" s="15">
        <v>50</v>
      </c>
      <c r="H106" s="15">
        <v>50</v>
      </c>
      <c r="I106" s="15">
        <f t="shared" si="4"/>
        <v>15</v>
      </c>
      <c r="J106" s="1">
        <f t="shared" si="5"/>
        <v>0.42857142857142855</v>
      </c>
      <c r="K106" s="1"/>
      <c r="L106" s="15">
        <v>280.48117309829945</v>
      </c>
      <c r="M106" s="1">
        <v>0.17826508441790009</v>
      </c>
      <c r="N106" s="1">
        <v>0.15</v>
      </c>
      <c r="O106" s="1">
        <v>1</v>
      </c>
    </row>
    <row r="107" spans="1:15" x14ac:dyDescent="0.25">
      <c r="A107" s="10" t="s">
        <v>99</v>
      </c>
      <c r="B107" t="s">
        <v>345</v>
      </c>
      <c r="C107" s="15">
        <v>244.99999999999997</v>
      </c>
      <c r="D107" s="15">
        <v>350</v>
      </c>
      <c r="E107" s="15">
        <v>350</v>
      </c>
      <c r="F107" s="15">
        <v>350</v>
      </c>
      <c r="G107" s="15">
        <v>350</v>
      </c>
      <c r="H107" s="15">
        <v>350</v>
      </c>
      <c r="I107" s="15">
        <f t="shared" si="4"/>
        <v>105.00000000000003</v>
      </c>
      <c r="J107" s="1">
        <f t="shared" si="5"/>
        <v>0.42857142857142871</v>
      </c>
      <c r="K107" s="1"/>
      <c r="L107" s="15">
        <v>3832.9907897649464</v>
      </c>
      <c r="M107" s="1">
        <v>9.1312507437948567E-2</v>
      </c>
      <c r="N107" s="1">
        <v>0.15</v>
      </c>
      <c r="O107" s="1">
        <v>1</v>
      </c>
    </row>
    <row r="108" spans="1:15" x14ac:dyDescent="0.25">
      <c r="A108" s="10" t="s">
        <v>100</v>
      </c>
      <c r="B108" t="s">
        <v>345</v>
      </c>
      <c r="C108" s="15">
        <v>350</v>
      </c>
      <c r="D108" s="15">
        <v>500</v>
      </c>
      <c r="E108" s="15">
        <v>500</v>
      </c>
      <c r="F108" s="15">
        <v>700</v>
      </c>
      <c r="G108" s="15">
        <v>700</v>
      </c>
      <c r="H108" s="15">
        <v>900</v>
      </c>
      <c r="I108" s="15">
        <f t="shared" si="4"/>
        <v>550</v>
      </c>
      <c r="J108" s="1">
        <f t="shared" si="5"/>
        <v>1.5714285714285714</v>
      </c>
      <c r="K108" s="1"/>
      <c r="L108" s="15">
        <v>3048.0332284671322</v>
      </c>
      <c r="M108" s="1">
        <v>0.29527237157208208</v>
      </c>
      <c r="N108" s="1">
        <v>0.15</v>
      </c>
      <c r="O108" s="1">
        <v>1</v>
      </c>
    </row>
    <row r="109" spans="1:15" x14ac:dyDescent="0.25">
      <c r="A109" s="10" t="s">
        <v>101</v>
      </c>
      <c r="B109" t="s">
        <v>346</v>
      </c>
      <c r="C109" s="15">
        <v>280</v>
      </c>
      <c r="D109" s="15">
        <v>650</v>
      </c>
      <c r="E109" s="15">
        <v>650</v>
      </c>
      <c r="F109" s="15">
        <v>650</v>
      </c>
      <c r="G109" s="15">
        <v>650</v>
      </c>
      <c r="H109" s="15">
        <v>650</v>
      </c>
      <c r="I109" s="15">
        <f t="shared" si="4"/>
        <v>370</v>
      </c>
      <c r="J109" s="1">
        <f t="shared" si="5"/>
        <v>1.3214285714285714</v>
      </c>
      <c r="K109" s="1"/>
      <c r="L109" s="15">
        <v>14365.596874997236</v>
      </c>
      <c r="M109" s="1">
        <v>4.5246988736771514E-2</v>
      </c>
      <c r="N109" s="1">
        <v>0.15</v>
      </c>
      <c r="O109" s="1">
        <v>1</v>
      </c>
    </row>
    <row r="110" spans="1:15" x14ac:dyDescent="0.25">
      <c r="A110" s="10" t="s">
        <v>102</v>
      </c>
      <c r="B110" t="s">
        <v>346</v>
      </c>
      <c r="C110" s="15">
        <v>700</v>
      </c>
      <c r="D110" s="15">
        <v>1500</v>
      </c>
      <c r="E110" s="15">
        <v>1500</v>
      </c>
      <c r="F110" s="15">
        <v>1500</v>
      </c>
      <c r="G110" s="15">
        <v>1500</v>
      </c>
      <c r="H110" s="15">
        <v>1500</v>
      </c>
      <c r="I110" s="15">
        <f t="shared" si="4"/>
        <v>800</v>
      </c>
      <c r="J110" s="1">
        <f t="shared" si="5"/>
        <v>1.1428571428571428</v>
      </c>
      <c r="K110" s="1"/>
      <c r="L110" s="15">
        <v>27644.320796216962</v>
      </c>
      <c r="M110" s="1">
        <v>5.4260692858305648E-2</v>
      </c>
      <c r="N110" s="1">
        <v>0.15</v>
      </c>
      <c r="O110" s="1">
        <v>1</v>
      </c>
    </row>
    <row r="111" spans="1:15" x14ac:dyDescent="0.25">
      <c r="A111" s="10" t="s">
        <v>103</v>
      </c>
      <c r="B111" t="s">
        <v>346</v>
      </c>
      <c r="C111" s="15">
        <v>1400</v>
      </c>
      <c r="D111" s="15">
        <v>2000</v>
      </c>
      <c r="E111" s="15">
        <v>2000</v>
      </c>
      <c r="F111" s="15">
        <v>2000</v>
      </c>
      <c r="G111" s="15">
        <v>2000</v>
      </c>
      <c r="H111" s="15">
        <v>2000</v>
      </c>
      <c r="I111" s="15">
        <f t="shared" si="4"/>
        <v>600</v>
      </c>
      <c r="J111" s="1">
        <f t="shared" si="5"/>
        <v>0.42857142857142855</v>
      </c>
      <c r="K111" s="1"/>
      <c r="L111" s="15">
        <v>10852.504991508207</v>
      </c>
      <c r="M111" s="1">
        <v>0.18428924949262371</v>
      </c>
      <c r="N111" s="1">
        <v>0.15</v>
      </c>
      <c r="O111" s="1">
        <v>1</v>
      </c>
    </row>
    <row r="112" spans="1:15" x14ac:dyDescent="0.25">
      <c r="A112" s="10" t="s">
        <v>104</v>
      </c>
      <c r="B112" t="s">
        <v>346</v>
      </c>
      <c r="C112" s="15">
        <v>17.5</v>
      </c>
      <c r="D112" s="15">
        <v>25</v>
      </c>
      <c r="E112" s="15">
        <v>25</v>
      </c>
      <c r="F112" s="15">
        <v>25</v>
      </c>
      <c r="G112" s="15">
        <v>25</v>
      </c>
      <c r="H112" s="15">
        <v>25</v>
      </c>
      <c r="I112" s="15">
        <f t="shared" si="4"/>
        <v>7.5</v>
      </c>
      <c r="J112" s="1">
        <f t="shared" si="5"/>
        <v>0.42857142857142855</v>
      </c>
      <c r="K112" s="1"/>
      <c r="L112" s="15">
        <v>787.78035543286251</v>
      </c>
      <c r="M112" s="1">
        <v>3.173473396180744E-2</v>
      </c>
      <c r="N112" s="1">
        <v>0.15</v>
      </c>
      <c r="O112" s="1">
        <v>1</v>
      </c>
    </row>
    <row r="113" spans="1:15" x14ac:dyDescent="0.25">
      <c r="A113" s="10" t="s">
        <v>105</v>
      </c>
      <c r="B113" t="s">
        <v>346</v>
      </c>
      <c r="C113" s="15">
        <v>14</v>
      </c>
      <c r="D113" s="15">
        <v>15</v>
      </c>
      <c r="E113" s="15">
        <v>15</v>
      </c>
      <c r="F113" s="15">
        <v>15</v>
      </c>
      <c r="G113" s="15">
        <v>15</v>
      </c>
      <c r="H113" s="15">
        <v>15</v>
      </c>
      <c r="I113" s="15">
        <f t="shared" si="4"/>
        <v>1</v>
      </c>
      <c r="J113" s="1">
        <f t="shared" si="5"/>
        <v>7.1428571428571425E-2</v>
      </c>
      <c r="K113" s="1"/>
      <c r="L113" s="15">
        <v>148.80515471904019</v>
      </c>
      <c r="M113" s="1">
        <v>0.10080295960393025</v>
      </c>
      <c r="N113" s="1">
        <v>0.15</v>
      </c>
      <c r="O113" s="1">
        <v>1</v>
      </c>
    </row>
    <row r="114" spans="1:15" x14ac:dyDescent="0.25">
      <c r="A114" s="10" t="s">
        <v>106</v>
      </c>
      <c r="B114" t="s">
        <v>346</v>
      </c>
      <c r="C114" s="15">
        <v>14</v>
      </c>
      <c r="D114" s="15">
        <v>15</v>
      </c>
      <c r="E114" s="15">
        <v>15</v>
      </c>
      <c r="F114" s="15">
        <v>15</v>
      </c>
      <c r="G114" s="15">
        <v>15</v>
      </c>
      <c r="H114" s="15">
        <v>15</v>
      </c>
      <c r="I114" s="15">
        <f t="shared" si="4"/>
        <v>1</v>
      </c>
      <c r="J114" s="1">
        <f t="shared" si="5"/>
        <v>7.1428571428571425E-2</v>
      </c>
      <c r="K114" s="1"/>
      <c r="L114" s="15">
        <v>117.35984599839962</v>
      </c>
      <c r="M114" s="1">
        <v>0.12781202865760874</v>
      </c>
      <c r="N114" s="1">
        <v>0.15</v>
      </c>
      <c r="O114" s="1">
        <v>1</v>
      </c>
    </row>
    <row r="115" spans="1:15" x14ac:dyDescent="0.25">
      <c r="A115" s="10" t="s">
        <v>107</v>
      </c>
      <c r="B115" t="s">
        <v>346</v>
      </c>
      <c r="C115" s="15">
        <v>7</v>
      </c>
      <c r="D115" s="15">
        <v>10</v>
      </c>
      <c r="E115" s="15">
        <v>10</v>
      </c>
      <c r="F115" s="15">
        <v>10</v>
      </c>
      <c r="G115" s="15">
        <v>10</v>
      </c>
      <c r="H115" s="15">
        <v>10</v>
      </c>
      <c r="I115" s="15">
        <f t="shared" ref="I115:I146" si="6">H115-C115</f>
        <v>3</v>
      </c>
      <c r="J115" s="1">
        <f t="shared" si="5"/>
        <v>0.42857142857142855</v>
      </c>
      <c r="K115" s="1"/>
      <c r="L115" s="15">
        <v>141.31114466194097</v>
      </c>
      <c r="M115" s="1">
        <v>7.0765826884518032E-2</v>
      </c>
      <c r="N115" s="1">
        <v>0.15</v>
      </c>
      <c r="O115" s="1">
        <v>1</v>
      </c>
    </row>
    <row r="116" spans="1:15" x14ac:dyDescent="0.25">
      <c r="A116" s="10" t="s">
        <v>108</v>
      </c>
      <c r="B116" t="s">
        <v>346</v>
      </c>
      <c r="C116" s="15">
        <v>28</v>
      </c>
      <c r="D116" s="15">
        <v>30</v>
      </c>
      <c r="E116" s="15">
        <v>30</v>
      </c>
      <c r="F116" s="15">
        <v>30</v>
      </c>
      <c r="G116" s="15">
        <v>30</v>
      </c>
      <c r="H116" s="15">
        <v>30</v>
      </c>
      <c r="I116" s="15">
        <f t="shared" si="6"/>
        <v>2</v>
      </c>
      <c r="J116" s="1">
        <f t="shared" si="5"/>
        <v>7.1428571428571425E-2</v>
      </c>
      <c r="K116" s="1"/>
      <c r="L116" s="15">
        <v>216.29858994983917</v>
      </c>
      <c r="M116" s="1">
        <v>0.13869715936177468</v>
      </c>
      <c r="N116" s="1">
        <v>0.15</v>
      </c>
      <c r="O116" s="1">
        <v>1</v>
      </c>
    </row>
    <row r="117" spans="1:15" x14ac:dyDescent="0.25">
      <c r="A117" s="10" t="s">
        <v>109</v>
      </c>
      <c r="B117" t="s">
        <v>345</v>
      </c>
      <c r="C117" s="15">
        <v>84</v>
      </c>
      <c r="D117" s="15">
        <v>120</v>
      </c>
      <c r="E117" s="15">
        <v>120</v>
      </c>
      <c r="F117" s="15">
        <v>120</v>
      </c>
      <c r="G117" s="15">
        <v>120</v>
      </c>
      <c r="H117" s="15">
        <v>120</v>
      </c>
      <c r="I117" s="15">
        <f t="shared" si="6"/>
        <v>36</v>
      </c>
      <c r="J117" s="1">
        <f t="shared" si="5"/>
        <v>0.42857142857142855</v>
      </c>
      <c r="K117" s="1"/>
      <c r="L117" s="15">
        <v>711.18205040105931</v>
      </c>
      <c r="M117" s="1">
        <v>0.16873316745315492</v>
      </c>
      <c r="N117" s="1">
        <v>0.15</v>
      </c>
      <c r="O117" s="1">
        <v>1</v>
      </c>
    </row>
    <row r="118" spans="1:15" x14ac:dyDescent="0.25">
      <c r="A118" s="10" t="s">
        <v>110</v>
      </c>
      <c r="B118" t="s">
        <v>346</v>
      </c>
      <c r="C118" s="15">
        <v>618</v>
      </c>
      <c r="D118" s="15">
        <v>882.857142857143</v>
      </c>
      <c r="E118" s="15">
        <v>882.857142857143</v>
      </c>
      <c r="F118" s="15">
        <v>882.857142857143</v>
      </c>
      <c r="G118" s="15">
        <v>882.857142857143</v>
      </c>
      <c r="H118" s="15">
        <v>882.857142857143</v>
      </c>
      <c r="I118" s="15">
        <f t="shared" si="6"/>
        <v>264.857142857143</v>
      </c>
      <c r="J118" s="1">
        <f t="shared" si="5"/>
        <v>0.42857142857142883</v>
      </c>
      <c r="K118" s="1"/>
      <c r="L118" s="15">
        <v>69000.598867204797</v>
      </c>
      <c r="M118" s="1">
        <v>1.2794920005784978E-2</v>
      </c>
      <c r="N118" s="1">
        <v>0.15</v>
      </c>
      <c r="O118" s="1">
        <v>1</v>
      </c>
    </row>
    <row r="119" spans="1:15" x14ac:dyDescent="0.25">
      <c r="A119" s="10" t="s">
        <v>111</v>
      </c>
      <c r="B119" t="s">
        <v>346</v>
      </c>
      <c r="C119" s="15">
        <v>134.39999999999998</v>
      </c>
      <c r="D119" s="15">
        <v>192</v>
      </c>
      <c r="E119" s="15">
        <v>192</v>
      </c>
      <c r="F119" s="15">
        <v>192</v>
      </c>
      <c r="G119" s="15">
        <v>192</v>
      </c>
      <c r="H119" s="15">
        <v>192</v>
      </c>
      <c r="I119" s="15">
        <f t="shared" si="6"/>
        <v>57.600000000000023</v>
      </c>
      <c r="J119" s="1">
        <f t="shared" si="5"/>
        <v>0.42857142857142883</v>
      </c>
      <c r="K119" s="1"/>
      <c r="L119" s="15">
        <v>69000.598867204797</v>
      </c>
      <c r="M119" s="1">
        <v>2.7825845449474126E-3</v>
      </c>
      <c r="N119" s="1">
        <v>0.15</v>
      </c>
      <c r="O119" s="1">
        <v>1</v>
      </c>
    </row>
    <row r="120" spans="1:15" x14ac:dyDescent="0.25">
      <c r="A120" s="10" t="s">
        <v>112</v>
      </c>
      <c r="B120" t="s">
        <v>346</v>
      </c>
      <c r="C120" s="15">
        <v>979.99999999999989</v>
      </c>
      <c r="D120" s="15">
        <v>1400</v>
      </c>
      <c r="E120" s="15">
        <v>1400</v>
      </c>
      <c r="F120" s="15">
        <v>1400</v>
      </c>
      <c r="G120" s="15">
        <v>1400</v>
      </c>
      <c r="H120" s="15">
        <v>1400</v>
      </c>
      <c r="I120" s="15">
        <f t="shared" si="6"/>
        <v>420.00000000000011</v>
      </c>
      <c r="J120" s="1">
        <f t="shared" si="5"/>
        <v>0.42857142857142871</v>
      </c>
      <c r="K120" s="1"/>
      <c r="L120" s="15">
        <v>13497.432901198586</v>
      </c>
      <c r="M120" s="1">
        <v>0.10372342728043334</v>
      </c>
      <c r="N120" s="1">
        <v>0.15</v>
      </c>
      <c r="O120" s="1">
        <v>1</v>
      </c>
    </row>
    <row r="121" spans="1:15" x14ac:dyDescent="0.25">
      <c r="A121" s="10" t="s">
        <v>113</v>
      </c>
      <c r="B121" t="s">
        <v>346</v>
      </c>
      <c r="C121" s="15">
        <v>525</v>
      </c>
      <c r="D121" s="15">
        <v>750</v>
      </c>
      <c r="E121" s="15">
        <v>750</v>
      </c>
      <c r="F121" s="15">
        <v>750</v>
      </c>
      <c r="G121" s="15">
        <v>750</v>
      </c>
      <c r="H121" s="15">
        <v>750</v>
      </c>
      <c r="I121" s="15">
        <f t="shared" si="6"/>
        <v>225</v>
      </c>
      <c r="J121" s="1">
        <f t="shared" si="5"/>
        <v>0.42857142857142855</v>
      </c>
      <c r="K121" s="1"/>
      <c r="L121" s="15">
        <v>6653.304407806223</v>
      </c>
      <c r="M121" s="1">
        <v>0.11272594098055039</v>
      </c>
      <c r="N121" s="1">
        <v>0.15</v>
      </c>
      <c r="O121" s="1">
        <v>1</v>
      </c>
    </row>
    <row r="122" spans="1:15" x14ac:dyDescent="0.25">
      <c r="A122" s="10" t="s">
        <v>114</v>
      </c>
      <c r="B122" t="s">
        <v>346</v>
      </c>
      <c r="C122" s="15">
        <v>70</v>
      </c>
      <c r="D122" s="15">
        <v>100</v>
      </c>
      <c r="E122" s="15">
        <v>100</v>
      </c>
      <c r="F122" s="15">
        <v>100</v>
      </c>
      <c r="G122" s="15">
        <v>100</v>
      </c>
      <c r="H122" s="15">
        <v>100</v>
      </c>
      <c r="I122" s="15">
        <f t="shared" si="6"/>
        <v>30</v>
      </c>
      <c r="J122" s="1">
        <f t="shared" si="5"/>
        <v>0.42857142857142855</v>
      </c>
      <c r="K122" s="1"/>
      <c r="L122" s="15">
        <v>2004.3319000151459</v>
      </c>
      <c r="M122" s="1">
        <v>4.989193655963084E-2</v>
      </c>
      <c r="N122" s="1">
        <v>0.15</v>
      </c>
      <c r="O122" s="1">
        <v>1</v>
      </c>
    </row>
    <row r="123" spans="1:15" x14ac:dyDescent="0.25">
      <c r="A123" s="10" t="s">
        <v>115</v>
      </c>
      <c r="B123" t="s">
        <v>345</v>
      </c>
      <c r="C123" s="15">
        <v>140</v>
      </c>
      <c r="D123" s="15">
        <v>400</v>
      </c>
      <c r="E123" s="15">
        <v>400</v>
      </c>
      <c r="F123" s="15">
        <v>400</v>
      </c>
      <c r="G123" s="15">
        <v>400</v>
      </c>
      <c r="H123" s="15">
        <v>400</v>
      </c>
      <c r="I123" s="15">
        <f t="shared" si="6"/>
        <v>260</v>
      </c>
      <c r="J123" s="1">
        <f t="shared" si="5"/>
        <v>1.8571428571428572</v>
      </c>
      <c r="K123" s="1"/>
      <c r="L123" s="15">
        <v>11977.060922759785</v>
      </c>
      <c r="M123" s="1">
        <v>3.3397175031470994E-2</v>
      </c>
      <c r="N123" s="1">
        <v>0.15</v>
      </c>
      <c r="O123" s="1">
        <v>1</v>
      </c>
    </row>
    <row r="124" spans="1:15" x14ac:dyDescent="0.25">
      <c r="A124" s="10" t="s">
        <v>116</v>
      </c>
      <c r="B124" t="s">
        <v>345</v>
      </c>
      <c r="C124" s="15">
        <v>700</v>
      </c>
      <c r="D124" s="15">
        <v>1500</v>
      </c>
      <c r="E124" s="15">
        <v>1500</v>
      </c>
      <c r="F124" s="15">
        <v>1500</v>
      </c>
      <c r="G124" s="15">
        <v>1500</v>
      </c>
      <c r="H124" s="15">
        <v>1500</v>
      </c>
      <c r="I124" s="15">
        <f t="shared" si="6"/>
        <v>800</v>
      </c>
      <c r="J124" s="1">
        <f t="shared" si="5"/>
        <v>1.1428571428571428</v>
      </c>
      <c r="K124" s="1"/>
      <c r="L124" s="15">
        <v>10672.52859769777</v>
      </c>
      <c r="M124" s="1">
        <v>0.14054776112978262</v>
      </c>
      <c r="N124" s="1">
        <v>0.15</v>
      </c>
      <c r="O124" s="1">
        <v>1</v>
      </c>
    </row>
    <row r="125" spans="1:15" x14ac:dyDescent="0.25">
      <c r="A125" s="10" t="s">
        <v>117</v>
      </c>
      <c r="B125" t="s">
        <v>345</v>
      </c>
      <c r="C125" s="15">
        <v>560</v>
      </c>
      <c r="D125" s="15">
        <v>1250</v>
      </c>
      <c r="E125" s="15">
        <v>1250</v>
      </c>
      <c r="F125" s="15">
        <v>1250</v>
      </c>
      <c r="G125" s="15">
        <v>1250</v>
      </c>
      <c r="H125" s="15">
        <v>1250</v>
      </c>
      <c r="I125" s="15">
        <f t="shared" si="6"/>
        <v>690</v>
      </c>
      <c r="J125" s="1">
        <f t="shared" si="5"/>
        <v>1.2321428571428572</v>
      </c>
      <c r="K125" s="1"/>
      <c r="L125" s="15">
        <v>20981.771285550498</v>
      </c>
      <c r="M125" s="1">
        <v>5.9575523104707401E-2</v>
      </c>
      <c r="N125" s="1">
        <v>0.15</v>
      </c>
      <c r="O125" s="1">
        <v>1</v>
      </c>
    </row>
    <row r="126" spans="1:15" x14ac:dyDescent="0.25">
      <c r="A126" s="10" t="s">
        <v>118</v>
      </c>
      <c r="B126" t="s">
        <v>345</v>
      </c>
      <c r="C126" s="15">
        <v>770</v>
      </c>
      <c r="D126" s="15">
        <v>1750</v>
      </c>
      <c r="E126" s="15">
        <v>1750</v>
      </c>
      <c r="F126" s="15">
        <v>1750</v>
      </c>
      <c r="G126" s="15">
        <v>1750</v>
      </c>
      <c r="H126" s="15">
        <v>1750</v>
      </c>
      <c r="I126" s="15">
        <f t="shared" si="6"/>
        <v>980</v>
      </c>
      <c r="J126" s="1">
        <f t="shared" si="5"/>
        <v>1.2727272727272727</v>
      </c>
      <c r="K126" s="1"/>
      <c r="L126" s="15">
        <v>30656.263527554285</v>
      </c>
      <c r="M126" s="1">
        <v>5.7084582353849979E-2</v>
      </c>
      <c r="N126" s="1">
        <v>0.15</v>
      </c>
      <c r="O126" s="1">
        <v>1</v>
      </c>
    </row>
    <row r="127" spans="1:15" x14ac:dyDescent="0.25">
      <c r="A127" s="10" t="s">
        <v>119</v>
      </c>
      <c r="B127" t="s">
        <v>345</v>
      </c>
      <c r="C127" s="15">
        <v>3572.9166666666665</v>
      </c>
      <c r="D127" s="15">
        <v>5104.166666666667</v>
      </c>
      <c r="E127" s="15">
        <v>5104.166666666667</v>
      </c>
      <c r="F127" s="15">
        <v>5104.166666666667</v>
      </c>
      <c r="G127" s="15">
        <v>5104.166666666667</v>
      </c>
      <c r="H127" s="15">
        <v>5104.166666666667</v>
      </c>
      <c r="I127" s="15">
        <f t="shared" si="6"/>
        <v>1531.2500000000005</v>
      </c>
      <c r="J127" s="1">
        <f t="shared" si="5"/>
        <v>0.42857142857142871</v>
      </c>
      <c r="K127" s="1"/>
      <c r="L127" s="15">
        <v>20387.746596195298</v>
      </c>
      <c r="M127" s="1">
        <v>0.25035462563671412</v>
      </c>
      <c r="N127" s="1">
        <v>0.15</v>
      </c>
      <c r="O127" s="1">
        <v>1</v>
      </c>
    </row>
    <row r="128" spans="1:15" x14ac:dyDescent="0.25">
      <c r="A128" s="10" t="s">
        <v>120</v>
      </c>
      <c r="B128" t="s">
        <v>345</v>
      </c>
      <c r="C128" s="15">
        <v>3572.9166666666665</v>
      </c>
      <c r="D128" s="15">
        <v>5104.166666666667</v>
      </c>
      <c r="E128" s="15">
        <v>5104.166666666667</v>
      </c>
      <c r="F128" s="15">
        <v>5104.166666666667</v>
      </c>
      <c r="G128" s="15">
        <v>5104.166666666667</v>
      </c>
      <c r="H128" s="15">
        <v>5104.166666666667</v>
      </c>
      <c r="I128" s="15">
        <f t="shared" si="6"/>
        <v>1531.2500000000005</v>
      </c>
      <c r="J128" s="1">
        <f t="shared" si="5"/>
        <v>0.42857142857142871</v>
      </c>
      <c r="K128" s="1"/>
      <c r="L128" s="15">
        <v>20387.746596195298</v>
      </c>
      <c r="M128" s="1">
        <v>0.25035462563671412</v>
      </c>
      <c r="N128" s="1">
        <v>0.15</v>
      </c>
      <c r="O128" s="1">
        <v>1</v>
      </c>
    </row>
    <row r="129" spans="1:15" x14ac:dyDescent="0.25">
      <c r="A129" s="10" t="s">
        <v>121</v>
      </c>
      <c r="B129" t="s">
        <v>345</v>
      </c>
      <c r="C129" s="15">
        <v>3133.8815789473683</v>
      </c>
      <c r="D129" s="15">
        <v>4476.9736842105258</v>
      </c>
      <c r="E129" s="15">
        <v>4476.9736842105258</v>
      </c>
      <c r="F129" s="15">
        <v>4476.9736842105258</v>
      </c>
      <c r="G129" s="15">
        <v>4476.9736842105258</v>
      </c>
      <c r="H129" s="15">
        <v>4476.9736842105258</v>
      </c>
      <c r="I129" s="15">
        <f t="shared" si="6"/>
        <v>1343.0921052631575</v>
      </c>
      <c r="J129" s="1">
        <f t="shared" si="5"/>
        <v>0.42857142857142844</v>
      </c>
      <c r="K129" s="1"/>
      <c r="L129" s="15">
        <v>22073.538132482943</v>
      </c>
      <c r="M129" s="1">
        <v>0.20282084627032709</v>
      </c>
      <c r="N129" s="1">
        <v>0.15</v>
      </c>
      <c r="O129" s="1">
        <v>1</v>
      </c>
    </row>
    <row r="130" spans="1:15" x14ac:dyDescent="0.25">
      <c r="A130" s="10" t="s">
        <v>122</v>
      </c>
      <c r="B130" t="s">
        <v>345</v>
      </c>
      <c r="C130" s="15">
        <v>3589.2499999999995</v>
      </c>
      <c r="D130" s="15">
        <v>5127.4999999999991</v>
      </c>
      <c r="E130" s="15">
        <v>5127.4999999999991</v>
      </c>
      <c r="F130" s="15">
        <v>5127.4999999999991</v>
      </c>
      <c r="G130" s="15">
        <v>5127.4999999999991</v>
      </c>
      <c r="H130" s="15">
        <v>5127.4999999999991</v>
      </c>
      <c r="I130" s="15">
        <f t="shared" si="6"/>
        <v>1538.2499999999995</v>
      </c>
      <c r="J130" s="1">
        <f t="shared" si="5"/>
        <v>0.42857142857142849</v>
      </c>
      <c r="K130" s="1"/>
      <c r="L130" s="15">
        <v>22073.531710633244</v>
      </c>
      <c r="M130" s="1">
        <v>0.23229178127077799</v>
      </c>
      <c r="N130" s="1">
        <v>0.15</v>
      </c>
      <c r="O130" s="1">
        <v>1</v>
      </c>
    </row>
    <row r="131" spans="1:15" x14ac:dyDescent="0.25">
      <c r="A131" s="10" t="s">
        <v>123</v>
      </c>
      <c r="B131" t="s">
        <v>345</v>
      </c>
      <c r="C131" s="15">
        <v>5104.1666666666661</v>
      </c>
      <c r="D131" s="15">
        <v>7291.6666666666661</v>
      </c>
      <c r="E131" s="15">
        <v>7291.6666666666661</v>
      </c>
      <c r="F131" s="15">
        <v>7291.6666666666661</v>
      </c>
      <c r="G131" s="15">
        <v>7291.6666666666661</v>
      </c>
      <c r="H131" s="15">
        <v>7291.6666666666661</v>
      </c>
      <c r="I131" s="15">
        <f t="shared" si="6"/>
        <v>2187.5</v>
      </c>
      <c r="J131" s="1">
        <f t="shared" si="5"/>
        <v>0.4285714285714286</v>
      </c>
      <c r="K131" s="1"/>
      <c r="L131" s="15">
        <v>28468.352602696868</v>
      </c>
      <c r="M131" s="1">
        <v>0.25613237156462332</v>
      </c>
      <c r="N131" s="1">
        <v>0.15</v>
      </c>
      <c r="O131" s="1">
        <v>1</v>
      </c>
    </row>
    <row r="132" spans="1:15" x14ac:dyDescent="0.25">
      <c r="A132" s="10" t="s">
        <v>124</v>
      </c>
      <c r="B132" t="s">
        <v>345</v>
      </c>
      <c r="C132" s="15">
        <v>5104.1666666666661</v>
      </c>
      <c r="D132" s="15">
        <v>7291.6666666666661</v>
      </c>
      <c r="E132" s="15">
        <v>7291.6666666666661</v>
      </c>
      <c r="F132" s="15">
        <v>7291.6666666666661</v>
      </c>
      <c r="G132" s="15">
        <v>7291.6666666666661</v>
      </c>
      <c r="H132" s="15">
        <v>7291.6666666666661</v>
      </c>
      <c r="I132" s="15">
        <f t="shared" si="6"/>
        <v>2187.5</v>
      </c>
      <c r="J132" s="1">
        <f t="shared" si="5"/>
        <v>0.4285714285714286</v>
      </c>
      <c r="K132" s="1"/>
      <c r="L132" s="15">
        <v>28468.352602696868</v>
      </c>
      <c r="M132" s="1">
        <v>0.25613237156462332</v>
      </c>
      <c r="N132" s="1">
        <v>0.15</v>
      </c>
      <c r="O132" s="1">
        <v>1</v>
      </c>
    </row>
    <row r="133" spans="1:15" x14ac:dyDescent="0.25">
      <c r="A133" s="10" t="s">
        <v>125</v>
      </c>
      <c r="B133" t="s">
        <v>345</v>
      </c>
      <c r="C133" s="15">
        <v>4555.833333333333</v>
      </c>
      <c r="D133" s="15">
        <v>6508.333333333333</v>
      </c>
      <c r="E133" s="15">
        <v>6508.333333333333</v>
      </c>
      <c r="F133" s="15">
        <v>6508.333333333333</v>
      </c>
      <c r="G133" s="15">
        <v>6508.333333333333</v>
      </c>
      <c r="H133" s="15">
        <v>6508.333333333333</v>
      </c>
      <c r="I133" s="15">
        <f t="shared" si="6"/>
        <v>1952.5</v>
      </c>
      <c r="J133" s="1">
        <f t="shared" si="5"/>
        <v>0.4285714285714286</v>
      </c>
      <c r="K133" s="1"/>
      <c r="L133" s="15">
        <v>34892.662142692767</v>
      </c>
      <c r="M133" s="1">
        <v>0.18652441326252633</v>
      </c>
      <c r="N133" s="1">
        <v>0.15</v>
      </c>
      <c r="O133" s="1">
        <v>1</v>
      </c>
    </row>
    <row r="134" spans="1:15" x14ac:dyDescent="0.25">
      <c r="A134" s="10" t="s">
        <v>126</v>
      </c>
      <c r="B134" t="s">
        <v>345</v>
      </c>
      <c r="C134" s="15">
        <v>6247.5</v>
      </c>
      <c r="D134" s="15">
        <v>8925</v>
      </c>
      <c r="E134" s="15">
        <v>8925</v>
      </c>
      <c r="F134" s="15">
        <v>8925</v>
      </c>
      <c r="G134" s="15">
        <v>8925</v>
      </c>
      <c r="H134" s="15">
        <v>8925</v>
      </c>
      <c r="I134" s="15">
        <f t="shared" si="6"/>
        <v>2677.5</v>
      </c>
      <c r="J134" s="1">
        <f t="shared" si="5"/>
        <v>0.42857142857142855</v>
      </c>
      <c r="K134" s="1"/>
      <c r="L134" s="15">
        <v>34892.662142692767</v>
      </c>
      <c r="M134" s="1">
        <v>0.2557844386737077</v>
      </c>
      <c r="N134" s="1">
        <v>0.15</v>
      </c>
      <c r="O134" s="1">
        <v>1</v>
      </c>
    </row>
    <row r="135" spans="1:15" x14ac:dyDescent="0.25">
      <c r="A135" s="10" t="s">
        <v>127</v>
      </c>
      <c r="B135" t="s">
        <v>346</v>
      </c>
      <c r="C135" s="15">
        <v>262.5</v>
      </c>
      <c r="D135" s="15">
        <v>637.5</v>
      </c>
      <c r="E135" s="15">
        <v>637.5</v>
      </c>
      <c r="F135" s="15">
        <v>637.5</v>
      </c>
      <c r="G135" s="15">
        <v>637.5</v>
      </c>
      <c r="H135" s="15">
        <v>637.5</v>
      </c>
      <c r="I135" s="15">
        <f t="shared" si="6"/>
        <v>375</v>
      </c>
      <c r="J135" s="1">
        <f t="shared" si="5"/>
        <v>1.4285714285714286</v>
      </c>
      <c r="K135" s="1"/>
      <c r="L135" s="15">
        <v>2790.0568844914578</v>
      </c>
      <c r="M135" s="1">
        <v>0.22848996504105212</v>
      </c>
      <c r="N135" s="1">
        <v>0.15</v>
      </c>
      <c r="O135" s="1">
        <v>1</v>
      </c>
    </row>
    <row r="136" spans="1:15" x14ac:dyDescent="0.25">
      <c r="A136" s="10" t="s">
        <v>128</v>
      </c>
      <c r="B136" t="s">
        <v>346</v>
      </c>
      <c r="C136" s="15">
        <v>105</v>
      </c>
      <c r="D136" s="15">
        <v>150</v>
      </c>
      <c r="E136" s="15">
        <v>150</v>
      </c>
      <c r="F136" s="15">
        <v>150</v>
      </c>
      <c r="G136" s="15">
        <v>150</v>
      </c>
      <c r="H136" s="15">
        <v>150</v>
      </c>
      <c r="I136" s="15">
        <f t="shared" si="6"/>
        <v>45</v>
      </c>
      <c r="J136" s="1">
        <f t="shared" si="5"/>
        <v>0.42857142857142855</v>
      </c>
      <c r="K136" s="1"/>
      <c r="L136" s="15">
        <v>1208.8472036100577</v>
      </c>
      <c r="M136" s="1">
        <v>0.12408516109566653</v>
      </c>
      <c r="N136" s="1">
        <v>0.15</v>
      </c>
      <c r="O136" s="1">
        <v>1</v>
      </c>
    </row>
    <row r="137" spans="1:15" x14ac:dyDescent="0.25">
      <c r="A137" s="10" t="s">
        <v>129</v>
      </c>
      <c r="B137" t="s">
        <v>346</v>
      </c>
      <c r="C137" s="15">
        <v>175</v>
      </c>
      <c r="D137" s="15">
        <v>250</v>
      </c>
      <c r="E137" s="15">
        <v>250</v>
      </c>
      <c r="F137" s="15">
        <v>250</v>
      </c>
      <c r="G137" s="15">
        <v>250</v>
      </c>
      <c r="H137" s="15">
        <v>250</v>
      </c>
      <c r="I137" s="15">
        <f t="shared" si="6"/>
        <v>75</v>
      </c>
      <c r="J137" s="1">
        <f t="shared" si="5"/>
        <v>0.42857142857142855</v>
      </c>
      <c r="K137" s="1"/>
      <c r="L137" s="15">
        <v>2173.310934791898</v>
      </c>
      <c r="M137" s="1">
        <v>0.11503186037387621</v>
      </c>
      <c r="N137" s="1">
        <v>0.15</v>
      </c>
      <c r="O137" s="1">
        <v>1</v>
      </c>
    </row>
    <row r="138" spans="1:15" x14ac:dyDescent="0.25">
      <c r="A138" s="10" t="s">
        <v>130</v>
      </c>
      <c r="B138" t="s">
        <v>346</v>
      </c>
      <c r="C138" s="15">
        <v>237.99999999999997</v>
      </c>
      <c r="D138" s="15">
        <v>90</v>
      </c>
      <c r="E138" s="15">
        <v>90</v>
      </c>
      <c r="F138" s="15">
        <v>90</v>
      </c>
      <c r="G138" s="15">
        <v>90</v>
      </c>
      <c r="H138" s="15">
        <v>90</v>
      </c>
      <c r="I138" s="15">
        <f t="shared" si="6"/>
        <v>-147.99999999999997</v>
      </c>
      <c r="J138" s="1">
        <f t="shared" si="5"/>
        <v>-0.62184873949579822</v>
      </c>
      <c r="K138" s="1"/>
      <c r="L138" s="15">
        <v>198.76692888838312</v>
      </c>
      <c r="M138" s="1">
        <v>0.45279162133927814</v>
      </c>
      <c r="N138" s="1">
        <v>0.15</v>
      </c>
      <c r="O138" s="1">
        <v>1</v>
      </c>
    </row>
    <row r="139" spans="1:15" x14ac:dyDescent="0.25">
      <c r="A139" s="10" t="s">
        <v>131</v>
      </c>
      <c r="B139" t="s">
        <v>346</v>
      </c>
      <c r="C139" s="15">
        <v>3.5</v>
      </c>
      <c r="D139" s="15">
        <v>5</v>
      </c>
      <c r="E139" s="15">
        <v>5</v>
      </c>
      <c r="F139" s="15">
        <v>5</v>
      </c>
      <c r="G139" s="15">
        <v>5</v>
      </c>
      <c r="H139" s="15">
        <v>5</v>
      </c>
      <c r="I139" s="15">
        <f t="shared" si="6"/>
        <v>1.5</v>
      </c>
      <c r="J139" s="1">
        <f t="shared" si="5"/>
        <v>0.42857142857142855</v>
      </c>
      <c r="K139" s="1"/>
      <c r="L139" s="15">
        <v>35.407653567066781</v>
      </c>
      <c r="M139" s="1">
        <v>0.14121240738331722</v>
      </c>
      <c r="N139" s="1">
        <v>0.15</v>
      </c>
      <c r="O139" s="1">
        <v>1</v>
      </c>
    </row>
    <row r="140" spans="1:15" x14ac:dyDescent="0.25">
      <c r="A140" s="10" t="s">
        <v>132</v>
      </c>
      <c r="B140" t="s">
        <v>345</v>
      </c>
      <c r="C140" s="15">
        <v>35</v>
      </c>
      <c r="D140" s="15">
        <v>150</v>
      </c>
      <c r="E140" s="15">
        <v>150</v>
      </c>
      <c r="F140" s="15">
        <v>150</v>
      </c>
      <c r="G140" s="15">
        <v>150</v>
      </c>
      <c r="H140" s="15">
        <v>150</v>
      </c>
      <c r="I140" s="15">
        <f t="shared" si="6"/>
        <v>115</v>
      </c>
      <c r="J140" s="1">
        <f t="shared" si="5"/>
        <v>3.2857142857142856</v>
      </c>
      <c r="K140" s="1"/>
      <c r="L140" s="15">
        <v>7907.9023200313004</v>
      </c>
      <c r="M140" s="1">
        <v>1.8968367833785568E-2</v>
      </c>
      <c r="N140" s="1">
        <v>0.15</v>
      </c>
      <c r="O140" s="1">
        <v>1</v>
      </c>
    </row>
    <row r="141" spans="1:15" x14ac:dyDescent="0.25">
      <c r="A141" s="10" t="s">
        <v>133</v>
      </c>
      <c r="B141" t="s">
        <v>345</v>
      </c>
      <c r="C141" s="15">
        <v>98</v>
      </c>
      <c r="D141" s="15">
        <v>200</v>
      </c>
      <c r="E141" s="15">
        <v>200</v>
      </c>
      <c r="F141" s="15">
        <v>200</v>
      </c>
      <c r="G141" s="15">
        <v>200</v>
      </c>
      <c r="H141" s="15">
        <v>200</v>
      </c>
      <c r="I141" s="15">
        <f t="shared" si="6"/>
        <v>102</v>
      </c>
      <c r="J141" s="1">
        <f t="shared" si="5"/>
        <v>1.0408163265306123</v>
      </c>
      <c r="K141" s="1"/>
      <c r="L141" s="15">
        <v>13472.515301947522</v>
      </c>
      <c r="M141" s="1">
        <v>1.484503788027533E-2</v>
      </c>
      <c r="N141" s="1">
        <v>0.15</v>
      </c>
      <c r="O141" s="1">
        <v>1</v>
      </c>
    </row>
    <row r="142" spans="1:15" x14ac:dyDescent="0.25">
      <c r="A142" s="10" t="s">
        <v>134</v>
      </c>
      <c r="B142" t="s">
        <v>345</v>
      </c>
      <c r="C142" s="15">
        <v>168</v>
      </c>
      <c r="D142" s="15">
        <v>300</v>
      </c>
      <c r="E142" s="15">
        <v>300</v>
      </c>
      <c r="F142" s="15">
        <v>300</v>
      </c>
      <c r="G142" s="15">
        <v>300</v>
      </c>
      <c r="H142" s="15">
        <v>300</v>
      </c>
      <c r="I142" s="15">
        <f t="shared" si="6"/>
        <v>132</v>
      </c>
      <c r="J142" s="1">
        <f t="shared" si="5"/>
        <v>0.7857142857142857</v>
      </c>
      <c r="K142" s="1"/>
      <c r="L142" s="15">
        <v>17173.950423599683</v>
      </c>
      <c r="M142" s="1">
        <v>1.7468316409470549E-2</v>
      </c>
      <c r="N142" s="1">
        <v>0.15</v>
      </c>
      <c r="O142" s="1">
        <v>1</v>
      </c>
    </row>
    <row r="143" spans="1:15" x14ac:dyDescent="0.25">
      <c r="A143" s="10" t="s">
        <v>135</v>
      </c>
      <c r="B143" t="s">
        <v>345</v>
      </c>
      <c r="C143" s="15">
        <v>315</v>
      </c>
      <c r="D143" s="15">
        <v>600</v>
      </c>
      <c r="E143" s="15">
        <v>600</v>
      </c>
      <c r="F143" s="15">
        <v>600</v>
      </c>
      <c r="G143" s="15">
        <v>600</v>
      </c>
      <c r="H143" s="15">
        <v>600</v>
      </c>
      <c r="I143" s="15">
        <f t="shared" si="6"/>
        <v>285</v>
      </c>
      <c r="J143" s="1">
        <f t="shared" si="5"/>
        <v>0.90476190476190477</v>
      </c>
      <c r="K143" s="1"/>
      <c r="L143" s="15">
        <v>19331.233396649248</v>
      </c>
      <c r="M143" s="1">
        <v>3.1037854010080915E-2</v>
      </c>
      <c r="N143" s="1">
        <v>0.15</v>
      </c>
      <c r="O143" s="1">
        <v>1</v>
      </c>
    </row>
    <row r="144" spans="1:15" x14ac:dyDescent="0.25">
      <c r="A144" s="10" t="s">
        <v>136</v>
      </c>
      <c r="B144" t="s">
        <v>345</v>
      </c>
      <c r="C144" s="15">
        <v>140</v>
      </c>
      <c r="D144" s="15">
        <v>250</v>
      </c>
      <c r="E144" s="15">
        <v>250</v>
      </c>
      <c r="F144" s="15">
        <v>250</v>
      </c>
      <c r="G144" s="15">
        <v>250</v>
      </c>
      <c r="H144" s="15">
        <v>250</v>
      </c>
      <c r="I144" s="15">
        <f t="shared" si="6"/>
        <v>110</v>
      </c>
      <c r="J144" s="1">
        <f t="shared" si="5"/>
        <v>0.7857142857142857</v>
      </c>
      <c r="K144" s="1"/>
      <c r="L144" s="15">
        <v>13161.494596846924</v>
      </c>
      <c r="M144" s="1">
        <v>1.899480322393568E-2</v>
      </c>
      <c r="N144" s="1">
        <v>0.15</v>
      </c>
      <c r="O144" s="1">
        <v>1</v>
      </c>
    </row>
    <row r="145" spans="1:15" x14ac:dyDescent="0.25">
      <c r="A145" s="10" t="s">
        <v>137</v>
      </c>
      <c r="B145" t="s">
        <v>345</v>
      </c>
      <c r="C145" s="15">
        <v>101.5</v>
      </c>
      <c r="D145" s="15">
        <v>200</v>
      </c>
      <c r="E145" s="15">
        <v>200</v>
      </c>
      <c r="F145" s="15">
        <v>200</v>
      </c>
      <c r="G145" s="15">
        <v>200</v>
      </c>
      <c r="H145" s="15">
        <v>200</v>
      </c>
      <c r="I145" s="15">
        <f t="shared" si="6"/>
        <v>98.5</v>
      </c>
      <c r="J145" s="1">
        <f t="shared" si="5"/>
        <v>0.97044334975369462</v>
      </c>
      <c r="K145" s="1"/>
      <c r="L145" s="15">
        <v>10800.002889724194</v>
      </c>
      <c r="M145" s="1">
        <v>1.8518513563574382E-2</v>
      </c>
      <c r="N145" s="1">
        <v>0.15</v>
      </c>
      <c r="O145" s="1">
        <v>1</v>
      </c>
    </row>
    <row r="146" spans="1:15" x14ac:dyDescent="0.25">
      <c r="A146" s="10" t="s">
        <v>138</v>
      </c>
      <c r="B146" t="s">
        <v>345</v>
      </c>
      <c r="C146" s="15">
        <v>56</v>
      </c>
      <c r="D146" s="15">
        <v>150</v>
      </c>
      <c r="E146" s="15">
        <v>150</v>
      </c>
      <c r="F146" s="15">
        <v>150</v>
      </c>
      <c r="G146" s="15">
        <v>150</v>
      </c>
      <c r="H146" s="15">
        <v>150</v>
      </c>
      <c r="I146" s="15">
        <f t="shared" si="6"/>
        <v>94</v>
      </c>
      <c r="J146" s="1">
        <f t="shared" si="5"/>
        <v>1.6785714285714286</v>
      </c>
      <c r="K146" s="1"/>
      <c r="L146" s="15">
        <v>8438.5111826014618</v>
      </c>
      <c r="M146" s="1">
        <v>1.7775647475501401E-2</v>
      </c>
      <c r="N146" s="1">
        <v>0.15</v>
      </c>
      <c r="O146" s="1">
        <v>1</v>
      </c>
    </row>
    <row r="147" spans="1:15" x14ac:dyDescent="0.25">
      <c r="A147" s="10" t="s">
        <v>139</v>
      </c>
      <c r="B147" t="s">
        <v>345</v>
      </c>
      <c r="C147" s="15">
        <v>175</v>
      </c>
      <c r="D147" s="15">
        <v>300</v>
      </c>
      <c r="E147" s="15">
        <v>300</v>
      </c>
      <c r="F147" s="15">
        <v>300</v>
      </c>
      <c r="G147" s="15">
        <v>300</v>
      </c>
      <c r="H147" s="15">
        <v>300</v>
      </c>
      <c r="I147" s="15">
        <f t="shared" ref="I147:I178" si="7">H147-C147</f>
        <v>125</v>
      </c>
      <c r="J147" s="1">
        <f t="shared" ref="J147:J210" si="8">(H147-C147)/C147</f>
        <v>0.7142857142857143</v>
      </c>
      <c r="K147" s="1"/>
      <c r="L147" s="15">
        <v>14828.156981577908</v>
      </c>
      <c r="M147" s="1">
        <v>2.0231779335268145E-2</v>
      </c>
      <c r="N147" s="1">
        <v>0.15</v>
      </c>
      <c r="O147" s="1">
        <v>1</v>
      </c>
    </row>
    <row r="148" spans="1:15" x14ac:dyDescent="0.25">
      <c r="A148" s="10" t="s">
        <v>140</v>
      </c>
      <c r="B148" t="s">
        <v>346</v>
      </c>
      <c r="C148" s="15">
        <v>35</v>
      </c>
      <c r="D148" s="15">
        <v>50</v>
      </c>
      <c r="E148" s="15">
        <v>50</v>
      </c>
      <c r="F148" s="15">
        <v>50</v>
      </c>
      <c r="G148" s="15">
        <v>50</v>
      </c>
      <c r="H148" s="15">
        <v>50</v>
      </c>
      <c r="I148" s="15">
        <f t="shared" si="7"/>
        <v>15</v>
      </c>
      <c r="J148" s="1">
        <f t="shared" si="8"/>
        <v>0.42857142857142855</v>
      </c>
      <c r="K148" s="1"/>
      <c r="L148" s="15">
        <v>210.96528773281096</v>
      </c>
      <c r="M148" s="1">
        <v>0.23700581520939765</v>
      </c>
      <c r="N148" s="1">
        <v>0.15</v>
      </c>
      <c r="O148" s="1">
        <v>1</v>
      </c>
    </row>
    <row r="149" spans="1:15" x14ac:dyDescent="0.25">
      <c r="A149" s="10" t="s">
        <v>141</v>
      </c>
      <c r="B149" t="s">
        <v>346</v>
      </c>
      <c r="C149" s="15">
        <v>52.5</v>
      </c>
      <c r="D149" s="15">
        <v>75</v>
      </c>
      <c r="E149" s="15">
        <v>75</v>
      </c>
      <c r="F149" s="15">
        <v>75</v>
      </c>
      <c r="G149" s="15">
        <v>75</v>
      </c>
      <c r="H149" s="15">
        <v>75</v>
      </c>
      <c r="I149" s="15">
        <f t="shared" si="7"/>
        <v>22.5</v>
      </c>
      <c r="J149" s="1">
        <f t="shared" si="8"/>
        <v>0.42857142857142855</v>
      </c>
      <c r="K149" s="1"/>
      <c r="L149" s="15">
        <v>522.19830584284364</v>
      </c>
      <c r="M149" s="1">
        <v>0.14362359885282999</v>
      </c>
      <c r="N149" s="1">
        <v>0.15</v>
      </c>
      <c r="O149" s="1">
        <v>1</v>
      </c>
    </row>
    <row r="150" spans="1:15" x14ac:dyDescent="0.25">
      <c r="A150" s="10" t="s">
        <v>142</v>
      </c>
      <c r="B150" t="s">
        <v>345</v>
      </c>
      <c r="C150" s="15">
        <v>1414.5833333333335</v>
      </c>
      <c r="D150" s="15">
        <v>3637.5000000000005</v>
      </c>
      <c r="E150" s="15">
        <v>3637.5000000000005</v>
      </c>
      <c r="F150" s="15">
        <v>5052.0833333333339</v>
      </c>
      <c r="G150" s="15">
        <v>5052.0833333333339</v>
      </c>
      <c r="H150" s="15">
        <v>6062.5</v>
      </c>
      <c r="I150" s="15">
        <f t="shared" si="7"/>
        <v>4647.9166666666661</v>
      </c>
      <c r="J150" s="1">
        <f t="shared" si="8"/>
        <v>3.2857142857142851</v>
      </c>
      <c r="K150" s="1"/>
      <c r="L150" s="15">
        <v>27414.954637667252</v>
      </c>
      <c r="M150" s="1">
        <v>0.22113842901167247</v>
      </c>
      <c r="N150" s="1">
        <v>0.15</v>
      </c>
      <c r="O150" s="1">
        <v>1</v>
      </c>
    </row>
    <row r="151" spans="1:15" x14ac:dyDescent="0.25">
      <c r="A151" s="10" t="s">
        <v>143</v>
      </c>
      <c r="B151" t="s">
        <v>345</v>
      </c>
      <c r="C151" s="15">
        <v>420</v>
      </c>
      <c r="D151" s="15">
        <v>900</v>
      </c>
      <c r="E151" s="15">
        <v>900</v>
      </c>
      <c r="F151" s="15">
        <v>900</v>
      </c>
      <c r="G151" s="15">
        <v>900</v>
      </c>
      <c r="H151" s="15">
        <v>900</v>
      </c>
      <c r="I151" s="15">
        <f t="shared" si="7"/>
        <v>480</v>
      </c>
      <c r="J151" s="1">
        <f t="shared" si="8"/>
        <v>1.1428571428571428</v>
      </c>
      <c r="K151" s="1"/>
      <c r="L151" s="15">
        <v>9173.4644931760031</v>
      </c>
      <c r="M151" s="1">
        <v>9.8109062358010535E-2</v>
      </c>
      <c r="N151" s="1">
        <v>0.15</v>
      </c>
      <c r="O151" s="1">
        <v>1</v>
      </c>
    </row>
    <row r="152" spans="1:15" x14ac:dyDescent="0.25">
      <c r="A152" s="10" t="s">
        <v>144</v>
      </c>
      <c r="B152" t="s">
        <v>345</v>
      </c>
      <c r="C152" s="15">
        <v>167.91599999999997</v>
      </c>
      <c r="D152" s="15">
        <v>399.79999999999995</v>
      </c>
      <c r="E152" s="15">
        <v>399.79999999999995</v>
      </c>
      <c r="F152" s="15">
        <v>399.79999999999995</v>
      </c>
      <c r="G152" s="15">
        <v>399.79999999999995</v>
      </c>
      <c r="H152" s="15">
        <v>399.79999999999995</v>
      </c>
      <c r="I152" s="15">
        <f t="shared" si="7"/>
        <v>231.88399999999999</v>
      </c>
      <c r="J152" s="1">
        <f t="shared" si="8"/>
        <v>1.3809523809523812</v>
      </c>
      <c r="K152" s="1"/>
      <c r="L152" s="15">
        <v>4801.8210098094887</v>
      </c>
      <c r="M152" s="1">
        <v>8.3260079703775122E-2</v>
      </c>
      <c r="N152" s="1">
        <v>0.15</v>
      </c>
      <c r="O152" s="1">
        <v>1</v>
      </c>
    </row>
    <row r="153" spans="1:15" x14ac:dyDescent="0.25">
      <c r="A153" s="10" t="s">
        <v>145</v>
      </c>
      <c r="B153" t="s">
        <v>346</v>
      </c>
      <c r="C153" s="15">
        <v>1400</v>
      </c>
      <c r="D153" s="15">
        <v>2000</v>
      </c>
      <c r="E153" s="15">
        <v>2000</v>
      </c>
      <c r="F153" s="15">
        <v>2000</v>
      </c>
      <c r="G153" s="15">
        <v>2000</v>
      </c>
      <c r="H153" s="15">
        <v>2000</v>
      </c>
      <c r="I153" s="15">
        <f t="shared" si="7"/>
        <v>600</v>
      </c>
      <c r="J153" s="1">
        <f t="shared" si="8"/>
        <v>0.42857142857142855</v>
      </c>
      <c r="K153" s="1"/>
      <c r="L153" s="15">
        <v>16717.345227413054</v>
      </c>
      <c r="M153" s="1">
        <v>0.11963622051187923</v>
      </c>
      <c r="N153" s="1">
        <v>0.15</v>
      </c>
      <c r="O153" s="1">
        <v>1</v>
      </c>
    </row>
    <row r="154" spans="1:15" x14ac:dyDescent="0.25">
      <c r="A154" s="10" t="s">
        <v>146</v>
      </c>
      <c r="B154" t="s">
        <v>346</v>
      </c>
      <c r="C154" s="15">
        <v>700</v>
      </c>
      <c r="D154" s="15">
        <v>1000</v>
      </c>
      <c r="E154" s="15">
        <v>1000</v>
      </c>
      <c r="F154" s="15">
        <v>1000</v>
      </c>
      <c r="G154" s="15">
        <v>1000</v>
      </c>
      <c r="H154" s="15">
        <v>1000</v>
      </c>
      <c r="I154" s="15">
        <f t="shared" si="7"/>
        <v>300</v>
      </c>
      <c r="J154" s="1">
        <f t="shared" si="8"/>
        <v>0.42857142857142855</v>
      </c>
      <c r="K154" s="1"/>
      <c r="L154" s="15">
        <v>13743.818915264646</v>
      </c>
      <c r="M154" s="1">
        <v>7.2759980771381141E-2</v>
      </c>
      <c r="N154" s="1">
        <v>0.15</v>
      </c>
      <c r="O154" s="1">
        <v>1</v>
      </c>
    </row>
    <row r="155" spans="1:15" x14ac:dyDescent="0.25">
      <c r="A155" s="10" t="s">
        <v>147</v>
      </c>
      <c r="B155" t="s">
        <v>345</v>
      </c>
      <c r="C155" s="15">
        <v>175</v>
      </c>
      <c r="D155" s="15">
        <v>400</v>
      </c>
      <c r="E155" s="15">
        <v>400</v>
      </c>
      <c r="F155" s="15">
        <v>400</v>
      </c>
      <c r="G155" s="15">
        <v>400</v>
      </c>
      <c r="H155" s="15">
        <v>400</v>
      </c>
      <c r="I155" s="15">
        <f t="shared" si="7"/>
        <v>225</v>
      </c>
      <c r="J155" s="1">
        <f t="shared" si="8"/>
        <v>1.2857142857142858</v>
      </c>
      <c r="K155" s="1"/>
      <c r="L155" s="15">
        <v>11849.141718999501</v>
      </c>
      <c r="M155" s="1">
        <v>3.3757719291906199E-2</v>
      </c>
      <c r="N155" s="1">
        <v>0.15</v>
      </c>
      <c r="O155" s="1">
        <v>1</v>
      </c>
    </row>
    <row r="156" spans="1:15" x14ac:dyDescent="0.25">
      <c r="A156" s="10" t="s">
        <v>148</v>
      </c>
      <c r="B156" t="s">
        <v>345</v>
      </c>
      <c r="C156" s="15">
        <v>560</v>
      </c>
      <c r="D156" s="15">
        <v>1100</v>
      </c>
      <c r="E156" s="15">
        <v>1100</v>
      </c>
      <c r="F156" s="15">
        <v>1100</v>
      </c>
      <c r="G156" s="15">
        <v>1100</v>
      </c>
      <c r="H156" s="15">
        <v>1100</v>
      </c>
      <c r="I156" s="15">
        <f t="shared" si="7"/>
        <v>540</v>
      </c>
      <c r="J156" s="1">
        <f t="shared" si="8"/>
        <v>0.9642857142857143</v>
      </c>
      <c r="K156" s="1"/>
      <c r="L156" s="15">
        <v>22072.541904838658</v>
      </c>
      <c r="M156" s="1">
        <v>4.9835673876730179E-2</v>
      </c>
      <c r="N156" s="1">
        <v>0.15</v>
      </c>
      <c r="O156" s="1">
        <v>1</v>
      </c>
    </row>
    <row r="157" spans="1:15" x14ac:dyDescent="0.25">
      <c r="A157" s="10" t="s">
        <v>149</v>
      </c>
      <c r="B157" t="s">
        <v>345</v>
      </c>
      <c r="C157" s="15">
        <v>489.99999999999994</v>
      </c>
      <c r="D157" s="15">
        <v>1100</v>
      </c>
      <c r="E157" s="15">
        <v>1100</v>
      </c>
      <c r="F157" s="15">
        <v>1100</v>
      </c>
      <c r="G157" s="15">
        <v>1100</v>
      </c>
      <c r="H157" s="15">
        <v>1100</v>
      </c>
      <c r="I157" s="15">
        <f t="shared" si="7"/>
        <v>610</v>
      </c>
      <c r="J157" s="1">
        <f t="shared" si="8"/>
        <v>1.2448979591836735</v>
      </c>
      <c r="K157" s="1"/>
      <c r="L157" s="15">
        <v>20981.771285550498</v>
      </c>
      <c r="M157" s="1">
        <v>5.2426460332142516E-2</v>
      </c>
      <c r="N157" s="1">
        <v>0.15</v>
      </c>
      <c r="O157" s="1">
        <v>1</v>
      </c>
    </row>
    <row r="158" spans="1:15" x14ac:dyDescent="0.25">
      <c r="A158" s="10" t="s">
        <v>150</v>
      </c>
      <c r="B158" t="s">
        <v>345</v>
      </c>
      <c r="C158" s="15">
        <v>140</v>
      </c>
      <c r="D158" s="15">
        <v>450</v>
      </c>
      <c r="E158" s="15">
        <v>450</v>
      </c>
      <c r="F158" s="15">
        <v>450</v>
      </c>
      <c r="G158" s="15">
        <v>450</v>
      </c>
      <c r="H158" s="15">
        <v>450</v>
      </c>
      <c r="I158" s="15">
        <f t="shared" si="7"/>
        <v>310</v>
      </c>
      <c r="J158" s="1">
        <f t="shared" si="8"/>
        <v>2.2142857142857144</v>
      </c>
      <c r="K158" s="1"/>
      <c r="L158" s="15">
        <v>17588.10959735627</v>
      </c>
      <c r="M158" s="1">
        <v>2.5585467131023627E-2</v>
      </c>
      <c r="N158" s="1">
        <v>0.15</v>
      </c>
      <c r="O158" s="1">
        <v>1</v>
      </c>
    </row>
    <row r="159" spans="1:15" x14ac:dyDescent="0.25">
      <c r="A159" s="10" t="s">
        <v>151</v>
      </c>
      <c r="B159" t="s">
        <v>345</v>
      </c>
      <c r="C159" s="15">
        <v>1050</v>
      </c>
      <c r="D159" s="15">
        <v>2000</v>
      </c>
      <c r="E159" s="15">
        <v>2000</v>
      </c>
      <c r="F159" s="15">
        <v>2000</v>
      </c>
      <c r="G159" s="15">
        <v>2000</v>
      </c>
      <c r="H159" s="15">
        <v>2000</v>
      </c>
      <c r="I159" s="15">
        <f t="shared" si="7"/>
        <v>950</v>
      </c>
      <c r="J159" s="1">
        <f t="shared" si="8"/>
        <v>0.90476190476190477</v>
      </c>
      <c r="K159" s="1"/>
      <c r="L159" s="15">
        <v>30656.263527554285</v>
      </c>
      <c r="M159" s="1">
        <v>6.5239522690114266E-2</v>
      </c>
      <c r="N159" s="1">
        <v>0.15</v>
      </c>
      <c r="O159" s="1">
        <v>1</v>
      </c>
    </row>
    <row r="160" spans="1:15" x14ac:dyDescent="0.25">
      <c r="A160" s="10" t="s">
        <v>152</v>
      </c>
      <c r="B160" t="s">
        <v>346</v>
      </c>
      <c r="C160" s="15">
        <v>66.5</v>
      </c>
      <c r="D160" s="15">
        <v>95</v>
      </c>
      <c r="E160" s="15">
        <v>95</v>
      </c>
      <c r="F160" s="15">
        <v>95</v>
      </c>
      <c r="G160" s="15">
        <v>95</v>
      </c>
      <c r="H160" s="15">
        <v>95</v>
      </c>
      <c r="I160" s="15">
        <f t="shared" si="7"/>
        <v>28.5</v>
      </c>
      <c r="J160" s="1">
        <f t="shared" si="8"/>
        <v>0.42857142857142855</v>
      </c>
      <c r="K160" s="1"/>
      <c r="L160" s="15">
        <v>1985.4024266251652</v>
      </c>
      <c r="M160" s="1">
        <v>4.7849241406178439E-2</v>
      </c>
      <c r="N160" s="1">
        <v>0.15</v>
      </c>
      <c r="O160" s="1">
        <v>1</v>
      </c>
    </row>
    <row r="161" spans="1:15" x14ac:dyDescent="0.25">
      <c r="A161" s="10" t="s">
        <v>153</v>
      </c>
      <c r="B161" t="s">
        <v>346</v>
      </c>
      <c r="C161" s="15">
        <v>52.5</v>
      </c>
      <c r="D161" s="15">
        <v>75</v>
      </c>
      <c r="E161" s="15">
        <v>75</v>
      </c>
      <c r="F161" s="15">
        <v>75</v>
      </c>
      <c r="G161" s="15">
        <v>75</v>
      </c>
      <c r="H161" s="15">
        <v>75</v>
      </c>
      <c r="I161" s="15">
        <f t="shared" si="7"/>
        <v>22.5</v>
      </c>
      <c r="J161" s="1">
        <f t="shared" si="8"/>
        <v>0.42857142857142855</v>
      </c>
      <c r="K161" s="1"/>
      <c r="L161" s="15">
        <v>1580.8298656251279</v>
      </c>
      <c r="M161" s="1">
        <v>4.7443435647859411E-2</v>
      </c>
      <c r="N161" s="1">
        <v>0.15</v>
      </c>
      <c r="O161" s="1">
        <v>1</v>
      </c>
    </row>
    <row r="162" spans="1:15" x14ac:dyDescent="0.25">
      <c r="A162" s="10" t="s">
        <v>154</v>
      </c>
      <c r="B162" t="s">
        <v>346</v>
      </c>
      <c r="C162" s="15">
        <v>45.5</v>
      </c>
      <c r="D162" s="15">
        <v>65</v>
      </c>
      <c r="E162" s="15">
        <v>65</v>
      </c>
      <c r="F162" s="15">
        <v>65</v>
      </c>
      <c r="G162" s="15">
        <v>65</v>
      </c>
      <c r="H162" s="15">
        <v>65</v>
      </c>
      <c r="I162" s="15">
        <f t="shared" si="7"/>
        <v>19.5</v>
      </c>
      <c r="J162" s="1">
        <f t="shared" si="8"/>
        <v>0.42857142857142855</v>
      </c>
      <c r="K162" s="1"/>
      <c r="L162" s="15">
        <v>1410.384939099546</v>
      </c>
      <c r="M162" s="1">
        <v>4.6086708811212178E-2</v>
      </c>
      <c r="N162" s="1">
        <v>0.15</v>
      </c>
      <c r="O162" s="1">
        <v>1</v>
      </c>
    </row>
    <row r="163" spans="1:15" x14ac:dyDescent="0.25">
      <c r="A163" s="10" t="s">
        <v>155</v>
      </c>
      <c r="B163" t="s">
        <v>346</v>
      </c>
      <c r="C163" s="15">
        <v>38.5</v>
      </c>
      <c r="D163" s="15">
        <v>55</v>
      </c>
      <c r="E163" s="15">
        <v>55</v>
      </c>
      <c r="F163" s="15">
        <v>55</v>
      </c>
      <c r="G163" s="15">
        <v>55</v>
      </c>
      <c r="H163" s="15">
        <v>55</v>
      </c>
      <c r="I163" s="15">
        <f t="shared" si="7"/>
        <v>16.5</v>
      </c>
      <c r="J163" s="1">
        <f t="shared" si="8"/>
        <v>0.42857142857142855</v>
      </c>
      <c r="K163" s="1"/>
      <c r="L163" s="15">
        <v>1239.9400125739644</v>
      </c>
      <c r="M163" s="1">
        <v>4.4356984565589348E-2</v>
      </c>
      <c r="N163" s="1">
        <v>0.15</v>
      </c>
      <c r="O163" s="1">
        <v>1</v>
      </c>
    </row>
    <row r="164" spans="1:15" x14ac:dyDescent="0.25">
      <c r="A164" s="10" t="s">
        <v>156</v>
      </c>
      <c r="B164" t="s">
        <v>345</v>
      </c>
      <c r="C164" s="15">
        <v>280</v>
      </c>
      <c r="D164" s="15">
        <v>600</v>
      </c>
      <c r="E164" s="15">
        <v>600</v>
      </c>
      <c r="F164" s="15">
        <v>600</v>
      </c>
      <c r="G164" s="15">
        <v>600</v>
      </c>
      <c r="H164" s="15">
        <v>600</v>
      </c>
      <c r="I164" s="15">
        <f t="shared" si="7"/>
        <v>320</v>
      </c>
      <c r="J164" s="1">
        <f t="shared" si="8"/>
        <v>1.1428571428571428</v>
      </c>
      <c r="K164" s="1"/>
      <c r="L164" s="15">
        <v>5110.8011692982327</v>
      </c>
      <c r="M164" s="1">
        <v>0.11739842348090923</v>
      </c>
      <c r="N164" s="1">
        <v>0.15</v>
      </c>
      <c r="O164" s="1">
        <v>1</v>
      </c>
    </row>
    <row r="165" spans="1:15" x14ac:dyDescent="0.25">
      <c r="A165" s="10" t="s">
        <v>157</v>
      </c>
      <c r="B165" t="s">
        <v>345</v>
      </c>
      <c r="C165" s="15">
        <v>77</v>
      </c>
      <c r="D165" s="15">
        <v>150</v>
      </c>
      <c r="E165" s="15">
        <v>150</v>
      </c>
      <c r="F165" s="15">
        <v>150</v>
      </c>
      <c r="G165" s="15">
        <v>150</v>
      </c>
      <c r="H165" s="15">
        <v>150</v>
      </c>
      <c r="I165" s="15">
        <f t="shared" si="7"/>
        <v>73</v>
      </c>
      <c r="J165" s="1">
        <f t="shared" si="8"/>
        <v>0.94805194805194803</v>
      </c>
      <c r="K165" s="1"/>
      <c r="L165" s="15">
        <v>2971.1012443421332</v>
      </c>
      <c r="M165" s="1">
        <v>5.0486330711767204E-2</v>
      </c>
      <c r="N165" s="1">
        <v>0.15</v>
      </c>
      <c r="O165" s="1">
        <v>1</v>
      </c>
    </row>
    <row r="166" spans="1:15" x14ac:dyDescent="0.25">
      <c r="A166" s="10" t="s">
        <v>158</v>
      </c>
      <c r="B166" t="s">
        <v>345</v>
      </c>
      <c r="C166" s="15">
        <v>42</v>
      </c>
      <c r="D166" s="15">
        <v>100</v>
      </c>
      <c r="E166" s="15">
        <v>100</v>
      </c>
      <c r="F166" s="15">
        <v>100</v>
      </c>
      <c r="G166" s="15">
        <v>100</v>
      </c>
      <c r="H166" s="15">
        <v>100</v>
      </c>
      <c r="I166" s="15">
        <f t="shared" si="7"/>
        <v>58</v>
      </c>
      <c r="J166" s="1">
        <f t="shared" si="8"/>
        <v>1.3809523809523809</v>
      </c>
      <c r="K166" s="1"/>
      <c r="L166" s="15">
        <v>360.61341719706036</v>
      </c>
      <c r="M166" s="1">
        <v>0.27730526716745574</v>
      </c>
      <c r="N166" s="1">
        <v>0.15</v>
      </c>
      <c r="O166" s="1">
        <v>1</v>
      </c>
    </row>
    <row r="167" spans="1:15" x14ac:dyDescent="0.25">
      <c r="A167" s="10" t="s">
        <v>159</v>
      </c>
      <c r="B167" t="s">
        <v>346</v>
      </c>
      <c r="C167" s="15">
        <v>38.5</v>
      </c>
      <c r="D167" s="15">
        <v>55</v>
      </c>
      <c r="E167" s="15">
        <v>55</v>
      </c>
      <c r="F167" s="15">
        <v>55</v>
      </c>
      <c r="G167" s="15">
        <v>55</v>
      </c>
      <c r="H167" s="15">
        <v>55</v>
      </c>
      <c r="I167" s="15">
        <f t="shared" si="7"/>
        <v>16.5</v>
      </c>
      <c r="J167" s="1">
        <f t="shared" si="8"/>
        <v>0.42857142857142855</v>
      </c>
      <c r="K167" s="1"/>
      <c r="L167" s="15">
        <v>1580.8298656251279</v>
      </c>
      <c r="M167" s="1">
        <v>3.4791852808430238E-2</v>
      </c>
      <c r="N167" s="1">
        <v>0.15</v>
      </c>
      <c r="O167" s="1">
        <v>1</v>
      </c>
    </row>
    <row r="168" spans="1:15" x14ac:dyDescent="0.25">
      <c r="A168" s="10" t="s">
        <v>160</v>
      </c>
      <c r="B168" t="s">
        <v>346</v>
      </c>
      <c r="C168" s="15">
        <v>24.5</v>
      </c>
      <c r="D168" s="15">
        <v>35</v>
      </c>
      <c r="E168" s="15">
        <v>35</v>
      </c>
      <c r="F168" s="15">
        <v>35</v>
      </c>
      <c r="G168" s="15">
        <v>35</v>
      </c>
      <c r="H168" s="15">
        <v>35</v>
      </c>
      <c r="I168" s="15">
        <f t="shared" si="7"/>
        <v>10.5</v>
      </c>
      <c r="J168" s="1">
        <f t="shared" si="8"/>
        <v>0.42857142857142855</v>
      </c>
      <c r="K168" s="1"/>
      <c r="L168" s="15">
        <v>1301.7497123893095</v>
      </c>
      <c r="M168" s="1">
        <v>2.6886888982490267E-2</v>
      </c>
      <c r="N168" s="1">
        <v>0.15</v>
      </c>
      <c r="O168" s="1">
        <v>1</v>
      </c>
    </row>
    <row r="169" spans="1:15" x14ac:dyDescent="0.25">
      <c r="A169" s="10" t="s">
        <v>161</v>
      </c>
      <c r="B169" t="s">
        <v>346</v>
      </c>
      <c r="C169" s="15">
        <v>875</v>
      </c>
      <c r="D169" s="15">
        <v>1250</v>
      </c>
      <c r="E169" s="15">
        <v>1250</v>
      </c>
      <c r="F169" s="15">
        <v>1250</v>
      </c>
      <c r="G169" s="15">
        <v>1250</v>
      </c>
      <c r="H169" s="15">
        <v>1250</v>
      </c>
      <c r="I169" s="15">
        <f t="shared" si="7"/>
        <v>375</v>
      </c>
      <c r="J169" s="1">
        <f t="shared" si="8"/>
        <v>0.42857142857142855</v>
      </c>
      <c r="K169" s="1"/>
      <c r="L169" s="15">
        <v>6987.0210460501057</v>
      </c>
      <c r="M169" s="1">
        <v>0.17890313937248672</v>
      </c>
      <c r="N169" s="1">
        <v>0.15</v>
      </c>
      <c r="O169" s="1">
        <v>1</v>
      </c>
    </row>
    <row r="170" spans="1:15" x14ac:dyDescent="0.25">
      <c r="A170" s="10" t="s">
        <v>162</v>
      </c>
      <c r="B170" t="s">
        <v>345</v>
      </c>
      <c r="C170" s="15">
        <v>560</v>
      </c>
      <c r="D170" s="15">
        <v>900</v>
      </c>
      <c r="E170" s="15">
        <v>900</v>
      </c>
      <c r="F170" s="15">
        <v>900</v>
      </c>
      <c r="G170" s="15">
        <v>900</v>
      </c>
      <c r="H170" s="15">
        <v>900</v>
      </c>
      <c r="I170" s="15">
        <f t="shared" si="7"/>
        <v>340</v>
      </c>
      <c r="J170" s="1">
        <f t="shared" si="8"/>
        <v>0.6071428571428571</v>
      </c>
      <c r="K170" s="1"/>
      <c r="L170" s="15">
        <v>5932.8494552158299</v>
      </c>
      <c r="M170" s="1">
        <v>0.15169776458911666</v>
      </c>
      <c r="N170" s="1">
        <v>0.15</v>
      </c>
      <c r="O170" s="1">
        <v>1</v>
      </c>
    </row>
    <row r="171" spans="1:15" x14ac:dyDescent="0.25">
      <c r="A171" s="10" t="s">
        <v>163</v>
      </c>
      <c r="B171" t="s">
        <v>345</v>
      </c>
      <c r="C171" s="15">
        <v>489.99999999999994</v>
      </c>
      <c r="D171" s="15">
        <v>800</v>
      </c>
      <c r="E171" s="15">
        <v>800</v>
      </c>
      <c r="F171" s="15">
        <v>800</v>
      </c>
      <c r="G171" s="15">
        <v>800</v>
      </c>
      <c r="H171" s="15">
        <v>800</v>
      </c>
      <c r="I171" s="15">
        <f t="shared" si="7"/>
        <v>310.00000000000006</v>
      </c>
      <c r="J171" s="1">
        <f t="shared" si="8"/>
        <v>0.63265306122448994</v>
      </c>
      <c r="K171" s="1"/>
      <c r="L171" s="15">
        <v>5027.4924306547182</v>
      </c>
      <c r="M171" s="1">
        <v>0.15912505310243061</v>
      </c>
      <c r="N171" s="1">
        <v>0.15</v>
      </c>
      <c r="O171" s="1">
        <v>1</v>
      </c>
    </row>
    <row r="172" spans="1:15" x14ac:dyDescent="0.25">
      <c r="A172" s="10" t="s">
        <v>164</v>
      </c>
      <c r="B172" t="s">
        <v>345</v>
      </c>
      <c r="C172" s="15">
        <v>2551.5</v>
      </c>
      <c r="D172" s="15">
        <v>5467.5</v>
      </c>
      <c r="E172" s="15">
        <v>5467.5</v>
      </c>
      <c r="F172" s="15">
        <v>7593.75</v>
      </c>
      <c r="G172" s="15">
        <v>7593.75</v>
      </c>
      <c r="H172" s="15">
        <v>9112.5</v>
      </c>
      <c r="I172" s="15">
        <f t="shared" si="7"/>
        <v>6561</v>
      </c>
      <c r="J172" s="1">
        <f t="shared" si="8"/>
        <v>2.5714285714285716</v>
      </c>
      <c r="K172" s="1"/>
      <c r="L172" s="15">
        <v>52938.728803930244</v>
      </c>
      <c r="M172" s="1">
        <v>0.17213295834416553</v>
      </c>
      <c r="N172" s="1">
        <v>0.15</v>
      </c>
      <c r="O172" s="1">
        <v>1</v>
      </c>
    </row>
    <row r="173" spans="1:15" x14ac:dyDescent="0.25">
      <c r="A173" s="10" t="s">
        <v>165</v>
      </c>
      <c r="B173" t="s">
        <v>345</v>
      </c>
      <c r="C173" s="15">
        <v>2126.25</v>
      </c>
      <c r="D173" s="15">
        <v>5467.5</v>
      </c>
      <c r="E173" s="15">
        <v>5467.5</v>
      </c>
      <c r="F173" s="15">
        <v>7593.75</v>
      </c>
      <c r="G173" s="15">
        <v>7593.75</v>
      </c>
      <c r="H173" s="15">
        <v>9112.5</v>
      </c>
      <c r="I173" s="15">
        <f t="shared" si="7"/>
        <v>6986.25</v>
      </c>
      <c r="J173" s="1">
        <f t="shared" si="8"/>
        <v>3.2857142857142856</v>
      </c>
      <c r="K173" s="1"/>
      <c r="L173" s="15">
        <v>50639.780377455005</v>
      </c>
      <c r="M173" s="1">
        <v>0.17994746288546137</v>
      </c>
      <c r="N173" s="1">
        <v>0.15</v>
      </c>
      <c r="O173" s="1">
        <v>1</v>
      </c>
    </row>
    <row r="174" spans="1:15" x14ac:dyDescent="0.25">
      <c r="A174" s="10" t="s">
        <v>166</v>
      </c>
      <c r="B174" t="s">
        <v>346</v>
      </c>
      <c r="C174" s="15">
        <v>315</v>
      </c>
      <c r="D174" s="15">
        <v>900</v>
      </c>
      <c r="E174" s="15">
        <v>900</v>
      </c>
      <c r="F174" s="15">
        <v>900</v>
      </c>
      <c r="G174" s="15">
        <v>900</v>
      </c>
      <c r="H174" s="15">
        <v>900</v>
      </c>
      <c r="I174" s="15">
        <f t="shared" si="7"/>
        <v>585</v>
      </c>
      <c r="J174" s="1">
        <f t="shared" si="8"/>
        <v>1.8571428571428572</v>
      </c>
      <c r="K174" s="1"/>
      <c r="L174" s="15">
        <v>16411.938169002675</v>
      </c>
      <c r="M174" s="1">
        <v>5.4838130069234318E-2</v>
      </c>
      <c r="N174" s="1">
        <v>0.15</v>
      </c>
      <c r="O174" s="1">
        <v>1</v>
      </c>
    </row>
    <row r="175" spans="1:15" x14ac:dyDescent="0.25">
      <c r="A175" s="10" t="s">
        <v>167</v>
      </c>
      <c r="B175" t="s">
        <v>346</v>
      </c>
      <c r="C175" s="15">
        <v>350</v>
      </c>
      <c r="D175" s="15">
        <v>850</v>
      </c>
      <c r="E175" s="15">
        <v>850</v>
      </c>
      <c r="F175" s="15">
        <v>850</v>
      </c>
      <c r="G175" s="15">
        <v>850</v>
      </c>
      <c r="H175" s="15">
        <v>850</v>
      </c>
      <c r="I175" s="15">
        <f t="shared" si="7"/>
        <v>500</v>
      </c>
      <c r="J175" s="1">
        <f t="shared" si="8"/>
        <v>1.4285714285714286</v>
      </c>
      <c r="K175" s="1"/>
      <c r="L175" s="15">
        <v>16485.306579813903</v>
      </c>
      <c r="M175" s="1">
        <v>5.1561067177289664E-2</v>
      </c>
      <c r="N175" s="1">
        <v>0.15</v>
      </c>
      <c r="O175" s="1">
        <v>1</v>
      </c>
    </row>
    <row r="176" spans="1:15" x14ac:dyDescent="0.25">
      <c r="A176" s="10" t="s">
        <v>168</v>
      </c>
      <c r="B176" t="s">
        <v>346</v>
      </c>
      <c r="C176" s="15">
        <v>367.9199999999999</v>
      </c>
      <c r="D176" s="15">
        <v>613.19999999999993</v>
      </c>
      <c r="E176" s="15">
        <v>613.19999999999993</v>
      </c>
      <c r="F176" s="15">
        <v>613.19999999999993</v>
      </c>
      <c r="G176" s="15">
        <v>613.19999999999993</v>
      </c>
      <c r="H176" s="15">
        <v>613.19999999999993</v>
      </c>
      <c r="I176" s="15">
        <f t="shared" si="7"/>
        <v>245.28000000000003</v>
      </c>
      <c r="J176" s="1">
        <f t="shared" si="8"/>
        <v>0.66666666666666696</v>
      </c>
      <c r="K176" s="1"/>
      <c r="L176" s="15">
        <v>13322.009948820241</v>
      </c>
      <c r="M176" s="1">
        <v>4.6029090381688474E-2</v>
      </c>
      <c r="N176" s="1">
        <v>0.15</v>
      </c>
      <c r="O176" s="1">
        <v>1</v>
      </c>
    </row>
    <row r="177" spans="1:15" x14ac:dyDescent="0.25">
      <c r="A177" s="10" t="s">
        <v>169</v>
      </c>
      <c r="B177" t="s">
        <v>346</v>
      </c>
      <c r="C177" s="15">
        <v>140</v>
      </c>
      <c r="D177" s="15">
        <v>300</v>
      </c>
      <c r="E177" s="15">
        <v>300</v>
      </c>
      <c r="F177" s="15">
        <v>300</v>
      </c>
      <c r="G177" s="15">
        <v>300</v>
      </c>
      <c r="H177" s="15">
        <v>300</v>
      </c>
      <c r="I177" s="15">
        <f t="shared" si="7"/>
        <v>160</v>
      </c>
      <c r="J177" s="1">
        <f t="shared" si="8"/>
        <v>1.1428571428571428</v>
      </c>
      <c r="K177" s="1"/>
      <c r="L177" s="15">
        <v>6197.2816342517899</v>
      </c>
      <c r="M177" s="1">
        <v>4.8408321213276533E-2</v>
      </c>
      <c r="N177" s="1">
        <v>0.15</v>
      </c>
      <c r="O177" s="1">
        <v>1</v>
      </c>
    </row>
    <row r="178" spans="1:15" x14ac:dyDescent="0.25">
      <c r="A178" s="10" t="s">
        <v>170</v>
      </c>
      <c r="B178" t="s">
        <v>346</v>
      </c>
      <c r="C178" s="15">
        <v>350</v>
      </c>
      <c r="D178" s="15">
        <v>150</v>
      </c>
      <c r="E178" s="15">
        <v>150</v>
      </c>
      <c r="F178" s="15">
        <v>150</v>
      </c>
      <c r="G178" s="15">
        <v>150</v>
      </c>
      <c r="H178" s="15">
        <v>150</v>
      </c>
      <c r="I178" s="15">
        <f t="shared" si="7"/>
        <v>-200</v>
      </c>
      <c r="J178" s="1">
        <f t="shared" si="8"/>
        <v>-0.5714285714285714</v>
      </c>
      <c r="K178" s="1"/>
      <c r="L178" s="15">
        <v>339.02141381537569</v>
      </c>
      <c r="M178" s="1">
        <v>0.44244992760748442</v>
      </c>
      <c r="N178" s="1">
        <v>0.15</v>
      </c>
      <c r="O178" s="1">
        <v>1</v>
      </c>
    </row>
    <row r="179" spans="1:15" x14ac:dyDescent="0.25">
      <c r="A179" s="10" t="s">
        <v>171</v>
      </c>
      <c r="B179" t="s">
        <v>346</v>
      </c>
      <c r="C179" s="15">
        <v>28</v>
      </c>
      <c r="D179" s="15">
        <v>40</v>
      </c>
      <c r="E179" s="15">
        <v>40</v>
      </c>
      <c r="F179" s="15">
        <v>40</v>
      </c>
      <c r="G179" s="15">
        <v>40</v>
      </c>
      <c r="H179" s="15">
        <v>40</v>
      </c>
      <c r="I179" s="15">
        <f t="shared" ref="I179:I210" si="9">H179-C179</f>
        <v>12</v>
      </c>
      <c r="J179" s="1">
        <f t="shared" si="8"/>
        <v>0.42857142857142855</v>
      </c>
      <c r="K179" s="1"/>
      <c r="L179" s="15">
        <v>232.28970544459548</v>
      </c>
      <c r="M179" s="1">
        <v>0.17219876327898909</v>
      </c>
      <c r="N179" s="1">
        <v>0.15</v>
      </c>
      <c r="O179" s="1">
        <v>1</v>
      </c>
    </row>
    <row r="180" spans="1:15" x14ac:dyDescent="0.25">
      <c r="A180" s="10" t="s">
        <v>172</v>
      </c>
      <c r="B180" t="s">
        <v>346</v>
      </c>
      <c r="C180" s="15">
        <v>700</v>
      </c>
      <c r="D180" s="15">
        <v>1000</v>
      </c>
      <c r="E180" s="15">
        <v>1000</v>
      </c>
      <c r="F180" s="15">
        <v>1000</v>
      </c>
      <c r="G180" s="15">
        <v>1000</v>
      </c>
      <c r="H180" s="15">
        <v>1000</v>
      </c>
      <c r="I180" s="15">
        <f t="shared" si="9"/>
        <v>300</v>
      </c>
      <c r="J180" s="1">
        <f t="shared" si="8"/>
        <v>0.42857142857142855</v>
      </c>
      <c r="K180" s="1"/>
      <c r="L180" s="15">
        <v>21572.302434142799</v>
      </c>
      <c r="M180" s="1">
        <v>4.635573801419015E-2</v>
      </c>
      <c r="N180" s="1">
        <v>0.15</v>
      </c>
      <c r="O180" s="1">
        <v>1</v>
      </c>
    </row>
    <row r="181" spans="1:15" x14ac:dyDescent="0.25">
      <c r="A181" s="10" t="s">
        <v>173</v>
      </c>
      <c r="B181" t="s">
        <v>346</v>
      </c>
      <c r="C181" s="15">
        <v>1400</v>
      </c>
      <c r="D181" s="15">
        <v>2000</v>
      </c>
      <c r="E181" s="15">
        <v>2000</v>
      </c>
      <c r="F181" s="15">
        <v>2000</v>
      </c>
      <c r="G181" s="15">
        <v>2000</v>
      </c>
      <c r="H181" s="15">
        <v>2000</v>
      </c>
      <c r="I181" s="15">
        <f t="shared" si="9"/>
        <v>600</v>
      </c>
      <c r="J181" s="1">
        <f t="shared" si="8"/>
        <v>0.42857142857142855</v>
      </c>
      <c r="K181" s="1"/>
      <c r="L181" s="15">
        <v>43144.604868285598</v>
      </c>
      <c r="M181" s="1">
        <v>4.635573801419015E-2</v>
      </c>
      <c r="N181" s="1">
        <v>0.15</v>
      </c>
      <c r="O181" s="1">
        <v>1</v>
      </c>
    </row>
    <row r="182" spans="1:15" x14ac:dyDescent="0.25">
      <c r="A182" s="10" t="s">
        <v>174</v>
      </c>
      <c r="B182" t="s">
        <v>346</v>
      </c>
      <c r="C182" s="15">
        <v>350</v>
      </c>
      <c r="D182" s="15">
        <v>500</v>
      </c>
      <c r="E182" s="15">
        <v>500</v>
      </c>
      <c r="F182" s="15">
        <v>500</v>
      </c>
      <c r="G182" s="15">
        <v>500</v>
      </c>
      <c r="H182" s="15">
        <v>500</v>
      </c>
      <c r="I182" s="15">
        <f t="shared" si="9"/>
        <v>150</v>
      </c>
      <c r="J182" s="1">
        <f t="shared" si="8"/>
        <v>0.42857142857142855</v>
      </c>
      <c r="K182" s="1"/>
      <c r="L182" s="15">
        <v>4314.4604868285596</v>
      </c>
      <c r="M182" s="1">
        <v>0.11588934503547538</v>
      </c>
      <c r="N182" s="1">
        <v>0.15</v>
      </c>
      <c r="O182" s="1">
        <v>1</v>
      </c>
    </row>
    <row r="183" spans="1:15" x14ac:dyDescent="0.25">
      <c r="A183" s="10" t="s">
        <v>175</v>
      </c>
      <c r="B183" t="s">
        <v>346</v>
      </c>
      <c r="C183" s="15">
        <v>2800</v>
      </c>
      <c r="D183" s="15">
        <v>4000</v>
      </c>
      <c r="E183" s="15">
        <v>4000</v>
      </c>
      <c r="F183" s="15">
        <v>4000</v>
      </c>
      <c r="G183" s="15">
        <v>4000</v>
      </c>
      <c r="H183" s="15">
        <v>4000</v>
      </c>
      <c r="I183" s="15">
        <f t="shared" si="9"/>
        <v>1200</v>
      </c>
      <c r="J183" s="1">
        <f t="shared" si="8"/>
        <v>0.42857142857142855</v>
      </c>
      <c r="K183" s="1"/>
      <c r="L183" s="15">
        <v>64716.907302428401</v>
      </c>
      <c r="M183" s="1">
        <v>6.1807650685586857E-2</v>
      </c>
      <c r="N183" s="1">
        <v>0.15</v>
      </c>
      <c r="O183" s="1">
        <v>1</v>
      </c>
    </row>
    <row r="184" spans="1:15" x14ac:dyDescent="0.25">
      <c r="A184" s="10" t="s">
        <v>176</v>
      </c>
      <c r="B184" t="s">
        <v>345</v>
      </c>
      <c r="C184" s="15">
        <v>125.99999999999999</v>
      </c>
      <c r="D184" s="15">
        <v>180</v>
      </c>
      <c r="E184" s="15">
        <v>180</v>
      </c>
      <c r="F184" s="15">
        <v>180</v>
      </c>
      <c r="G184" s="15">
        <v>180</v>
      </c>
      <c r="H184" s="15">
        <v>180</v>
      </c>
      <c r="I184" s="15">
        <f t="shared" si="9"/>
        <v>54.000000000000014</v>
      </c>
      <c r="J184" s="1">
        <f t="shared" si="8"/>
        <v>0.42857142857142871</v>
      </c>
      <c r="K184" s="1"/>
      <c r="L184" s="15">
        <v>688.8391702948951</v>
      </c>
      <c r="M184" s="1">
        <v>0.26130918182678431</v>
      </c>
      <c r="N184" s="1">
        <v>0.15</v>
      </c>
      <c r="O184" s="1">
        <v>1</v>
      </c>
    </row>
    <row r="185" spans="1:15" x14ac:dyDescent="0.25">
      <c r="A185" s="10" t="s">
        <v>177</v>
      </c>
      <c r="B185" t="s">
        <v>345</v>
      </c>
      <c r="C185" s="15">
        <v>42</v>
      </c>
      <c r="D185" s="15">
        <v>50</v>
      </c>
      <c r="E185" s="15">
        <v>50</v>
      </c>
      <c r="F185" s="15">
        <v>50</v>
      </c>
      <c r="G185" s="15">
        <v>50</v>
      </c>
      <c r="H185" s="15">
        <v>50</v>
      </c>
      <c r="I185" s="15">
        <f t="shared" si="9"/>
        <v>8</v>
      </c>
      <c r="J185" s="1">
        <f t="shared" si="8"/>
        <v>0.19047619047619047</v>
      </c>
      <c r="K185" s="1"/>
      <c r="L185" s="15">
        <v>163.85918786261274</v>
      </c>
      <c r="M185" s="1">
        <v>0.30514004525594474</v>
      </c>
      <c r="N185" s="1">
        <v>0.15</v>
      </c>
      <c r="O185" s="1">
        <v>1</v>
      </c>
    </row>
    <row r="186" spans="1:15" x14ac:dyDescent="0.25">
      <c r="A186" s="10" t="s">
        <v>178</v>
      </c>
      <c r="B186" t="s">
        <v>345</v>
      </c>
      <c r="C186" s="15">
        <v>223.99999999999997</v>
      </c>
      <c r="D186" s="15">
        <v>320</v>
      </c>
      <c r="E186" s="15">
        <v>320</v>
      </c>
      <c r="F186" s="15">
        <v>320</v>
      </c>
      <c r="G186" s="15">
        <v>320</v>
      </c>
      <c r="H186" s="15">
        <v>320</v>
      </c>
      <c r="I186" s="15">
        <f t="shared" si="9"/>
        <v>96.000000000000028</v>
      </c>
      <c r="J186" s="1">
        <f t="shared" si="8"/>
        <v>0.42857142857142877</v>
      </c>
      <c r="K186" s="1"/>
      <c r="L186" s="15">
        <v>75924.534393671711</v>
      </c>
      <c r="M186" s="1">
        <v>4.2147113914559869E-3</v>
      </c>
      <c r="N186" s="1">
        <v>0.15</v>
      </c>
      <c r="O186" s="1">
        <v>1</v>
      </c>
    </row>
    <row r="187" spans="1:15" x14ac:dyDescent="0.25">
      <c r="A187" s="10" t="s">
        <v>179</v>
      </c>
      <c r="B187" t="s">
        <v>345</v>
      </c>
      <c r="C187" s="15">
        <v>223.99999999999997</v>
      </c>
      <c r="D187" s="15">
        <v>192</v>
      </c>
      <c r="E187" s="15">
        <v>192</v>
      </c>
      <c r="F187" s="15">
        <v>192</v>
      </c>
      <c r="G187" s="15">
        <v>192</v>
      </c>
      <c r="H187" s="15">
        <v>192</v>
      </c>
      <c r="I187" s="15">
        <f t="shared" si="9"/>
        <v>-31.999999999999972</v>
      </c>
      <c r="J187" s="1">
        <f t="shared" si="8"/>
        <v>-0.14285714285714274</v>
      </c>
      <c r="K187" s="1"/>
      <c r="L187" s="15">
        <v>75924.534393671711</v>
      </c>
      <c r="M187" s="1">
        <v>2.5288268348735918E-3</v>
      </c>
      <c r="N187" s="1">
        <v>0.15</v>
      </c>
      <c r="O187" s="1">
        <v>1</v>
      </c>
    </row>
    <row r="188" spans="1:15" x14ac:dyDescent="0.25">
      <c r="A188" s="10" t="s">
        <v>180</v>
      </c>
      <c r="B188" t="s">
        <v>346</v>
      </c>
      <c r="C188" s="15">
        <v>134.39999999999998</v>
      </c>
      <c r="D188" s="15">
        <v>80</v>
      </c>
      <c r="E188" s="15">
        <v>80</v>
      </c>
      <c r="F188" s="15">
        <v>80</v>
      </c>
      <c r="G188" s="15">
        <v>80</v>
      </c>
      <c r="H188" s="15">
        <v>80</v>
      </c>
      <c r="I188" s="15">
        <f t="shared" si="9"/>
        <v>-54.399999999999977</v>
      </c>
      <c r="J188" s="1">
        <f t="shared" si="8"/>
        <v>-0.40476190476190466</v>
      </c>
      <c r="K188" s="1"/>
      <c r="L188" s="15">
        <v>135.91840255151129</v>
      </c>
      <c r="M188" s="1">
        <v>0.58858843613675527</v>
      </c>
      <c r="N188" s="1">
        <v>0.15</v>
      </c>
      <c r="O188" s="1">
        <v>1</v>
      </c>
    </row>
    <row r="189" spans="1:15" x14ac:dyDescent="0.25">
      <c r="A189" s="10" t="s">
        <v>181</v>
      </c>
      <c r="B189" t="s">
        <v>345</v>
      </c>
      <c r="C189" s="15">
        <v>140</v>
      </c>
      <c r="D189" s="15">
        <v>200</v>
      </c>
      <c r="E189" s="15">
        <v>200</v>
      </c>
      <c r="F189" s="15">
        <v>200</v>
      </c>
      <c r="G189" s="15">
        <v>200</v>
      </c>
      <c r="H189" s="15">
        <v>200</v>
      </c>
      <c r="I189" s="15">
        <f t="shared" si="9"/>
        <v>60</v>
      </c>
      <c r="J189" s="1">
        <f t="shared" si="8"/>
        <v>0.42857142857142855</v>
      </c>
      <c r="K189" s="1"/>
      <c r="L189" s="15">
        <v>4326.0848133604277</v>
      </c>
      <c r="M189" s="1">
        <v>4.6231178682010966E-2</v>
      </c>
      <c r="N189" s="1">
        <v>0.15</v>
      </c>
      <c r="O189" s="1">
        <v>1</v>
      </c>
    </row>
    <row r="190" spans="1:15" x14ac:dyDescent="0.25">
      <c r="A190" s="10" t="s">
        <v>182</v>
      </c>
      <c r="B190" t="s">
        <v>346</v>
      </c>
      <c r="C190" s="15">
        <v>10.5</v>
      </c>
      <c r="D190" s="15">
        <v>25</v>
      </c>
      <c r="E190" s="15">
        <v>25</v>
      </c>
      <c r="F190" s="15">
        <v>25</v>
      </c>
      <c r="G190" s="15">
        <v>25</v>
      </c>
      <c r="H190" s="15">
        <v>25</v>
      </c>
      <c r="I190" s="15">
        <f t="shared" si="9"/>
        <v>14.5</v>
      </c>
      <c r="J190" s="1">
        <f t="shared" si="8"/>
        <v>1.3809523809523809</v>
      </c>
      <c r="K190" s="1"/>
      <c r="L190" s="15">
        <v>137.18481799550892</v>
      </c>
      <c r="M190" s="1">
        <v>0.18223590893868763</v>
      </c>
      <c r="N190" s="1">
        <v>0.15</v>
      </c>
      <c r="O190" s="1">
        <v>1</v>
      </c>
    </row>
    <row r="191" spans="1:15" x14ac:dyDescent="0.25">
      <c r="A191" s="10" t="s">
        <v>183</v>
      </c>
      <c r="B191" t="s">
        <v>346</v>
      </c>
      <c r="C191" s="15">
        <v>24.5</v>
      </c>
      <c r="D191" s="15">
        <v>60</v>
      </c>
      <c r="E191" s="15">
        <v>60</v>
      </c>
      <c r="F191" s="15">
        <v>60</v>
      </c>
      <c r="G191" s="15">
        <v>60</v>
      </c>
      <c r="H191" s="15">
        <v>60</v>
      </c>
      <c r="I191" s="15">
        <f t="shared" si="9"/>
        <v>35.5</v>
      </c>
      <c r="J191" s="1">
        <f t="shared" si="8"/>
        <v>1.4489795918367347</v>
      </c>
      <c r="K191" s="1"/>
      <c r="L191" s="15">
        <v>137.18481799550892</v>
      </c>
      <c r="M191" s="1">
        <v>0.43736618145285033</v>
      </c>
      <c r="N191" s="1">
        <v>0.15</v>
      </c>
      <c r="O191" s="1">
        <v>1</v>
      </c>
    </row>
    <row r="192" spans="1:15" x14ac:dyDescent="0.25">
      <c r="A192" s="10" t="s">
        <v>184</v>
      </c>
      <c r="B192" t="s">
        <v>345</v>
      </c>
      <c r="C192" s="15">
        <v>70</v>
      </c>
      <c r="D192" s="15">
        <v>100</v>
      </c>
      <c r="E192" s="15">
        <v>100</v>
      </c>
      <c r="F192" s="15">
        <v>100</v>
      </c>
      <c r="G192" s="15">
        <v>100</v>
      </c>
      <c r="H192" s="15">
        <v>100</v>
      </c>
      <c r="I192" s="15">
        <f t="shared" si="9"/>
        <v>30</v>
      </c>
      <c r="J192" s="1">
        <f t="shared" si="8"/>
        <v>0.42857142857142855</v>
      </c>
      <c r="K192" s="1"/>
      <c r="L192" s="15">
        <v>6532.1450973276797</v>
      </c>
      <c r="M192" s="1">
        <v>1.5308906723598394E-2</v>
      </c>
      <c r="N192" s="1">
        <v>0.15</v>
      </c>
      <c r="O192" s="1">
        <v>1</v>
      </c>
    </row>
    <row r="193" spans="1:15" x14ac:dyDescent="0.25">
      <c r="A193" s="10" t="s">
        <v>185</v>
      </c>
      <c r="B193" t="s">
        <v>345</v>
      </c>
      <c r="C193" s="15">
        <v>35</v>
      </c>
      <c r="D193" s="15">
        <v>50</v>
      </c>
      <c r="E193" s="15">
        <v>50</v>
      </c>
      <c r="F193" s="15">
        <v>50</v>
      </c>
      <c r="G193" s="15">
        <v>50</v>
      </c>
      <c r="H193" s="15">
        <v>50</v>
      </c>
      <c r="I193" s="15">
        <f t="shared" si="9"/>
        <v>15</v>
      </c>
      <c r="J193" s="1">
        <f t="shared" si="8"/>
        <v>0.42857142857142855</v>
      </c>
      <c r="K193" s="1"/>
      <c r="L193" s="15">
        <v>4632.3815926761654</v>
      </c>
      <c r="M193" s="1">
        <v>1.0793584034409087E-2</v>
      </c>
      <c r="N193" s="1">
        <v>0.15</v>
      </c>
      <c r="O193" s="1">
        <v>1</v>
      </c>
    </row>
    <row r="194" spans="1:15" x14ac:dyDescent="0.25">
      <c r="A194" s="10" t="s">
        <v>186</v>
      </c>
      <c r="B194" t="s">
        <v>345</v>
      </c>
      <c r="C194" s="15">
        <v>244.99999999999997</v>
      </c>
      <c r="D194" s="15">
        <v>350</v>
      </c>
      <c r="E194" s="15">
        <v>350</v>
      </c>
      <c r="F194" s="15">
        <v>350</v>
      </c>
      <c r="G194" s="15">
        <v>350</v>
      </c>
      <c r="H194" s="15">
        <v>350</v>
      </c>
      <c r="I194" s="15">
        <f t="shared" si="9"/>
        <v>105.00000000000003</v>
      </c>
      <c r="J194" s="1">
        <f t="shared" si="8"/>
        <v>0.42857142857142871</v>
      </c>
      <c r="K194" s="1"/>
      <c r="L194" s="15">
        <v>17206.441388948955</v>
      </c>
      <c r="M194" s="1">
        <v>2.0341219435692944E-2</v>
      </c>
      <c r="N194" s="1">
        <v>0.15</v>
      </c>
      <c r="O194" s="1">
        <v>1</v>
      </c>
    </row>
    <row r="195" spans="1:15" x14ac:dyDescent="0.25">
      <c r="A195" s="10" t="s">
        <v>187</v>
      </c>
      <c r="B195" t="s">
        <v>345</v>
      </c>
      <c r="C195" s="15">
        <v>175</v>
      </c>
      <c r="D195" s="15">
        <v>250</v>
      </c>
      <c r="E195" s="15">
        <v>250</v>
      </c>
      <c r="F195" s="15">
        <v>250</v>
      </c>
      <c r="G195" s="15">
        <v>250</v>
      </c>
      <c r="H195" s="15">
        <v>250</v>
      </c>
      <c r="I195" s="15">
        <f t="shared" si="9"/>
        <v>75</v>
      </c>
      <c r="J195" s="1">
        <f t="shared" si="8"/>
        <v>0.42857142857142855</v>
      </c>
      <c r="K195" s="1"/>
      <c r="L195" s="15">
        <v>11486.108255204617</v>
      </c>
      <c r="M195" s="1">
        <v>2.1765422582250112E-2</v>
      </c>
      <c r="N195" s="1">
        <v>0.15</v>
      </c>
      <c r="O195" s="1">
        <v>1</v>
      </c>
    </row>
    <row r="196" spans="1:15" x14ac:dyDescent="0.25">
      <c r="A196" s="10" t="s">
        <v>188</v>
      </c>
      <c r="B196" t="s">
        <v>345</v>
      </c>
      <c r="C196" s="15">
        <v>140</v>
      </c>
      <c r="D196" s="15">
        <v>200</v>
      </c>
      <c r="E196" s="15">
        <v>200</v>
      </c>
      <c r="F196" s="15">
        <v>200</v>
      </c>
      <c r="G196" s="15">
        <v>200</v>
      </c>
      <c r="H196" s="15">
        <v>200</v>
      </c>
      <c r="I196" s="15">
        <f t="shared" si="9"/>
        <v>60</v>
      </c>
      <c r="J196" s="1">
        <f t="shared" si="8"/>
        <v>0.42857142857142855</v>
      </c>
      <c r="K196" s="1"/>
      <c r="L196" s="15">
        <v>11944.811802315575</v>
      </c>
      <c r="M196" s="1">
        <v>1.6743671085820606E-2</v>
      </c>
      <c r="N196" s="1">
        <v>0.15</v>
      </c>
      <c r="O196" s="1">
        <v>1</v>
      </c>
    </row>
    <row r="197" spans="1:15" x14ac:dyDescent="0.25">
      <c r="A197" s="10" t="s">
        <v>189</v>
      </c>
      <c r="B197" t="s">
        <v>345</v>
      </c>
      <c r="C197" s="15">
        <v>105</v>
      </c>
      <c r="D197" s="15">
        <v>150</v>
      </c>
      <c r="E197" s="15">
        <v>150</v>
      </c>
      <c r="F197" s="15">
        <v>150</v>
      </c>
      <c r="G197" s="15">
        <v>150</v>
      </c>
      <c r="H197" s="15">
        <v>150</v>
      </c>
      <c r="I197" s="15">
        <f t="shared" si="9"/>
        <v>45</v>
      </c>
      <c r="J197" s="1">
        <f t="shared" si="8"/>
        <v>0.42857142857142855</v>
      </c>
      <c r="K197" s="1"/>
      <c r="L197" s="15">
        <v>8400.3526611402885</v>
      </c>
      <c r="M197" s="1">
        <v>1.7856393183811711E-2</v>
      </c>
      <c r="N197" s="1">
        <v>0.15</v>
      </c>
      <c r="O197" s="1">
        <v>1</v>
      </c>
    </row>
    <row r="198" spans="1:15" x14ac:dyDescent="0.25">
      <c r="A198" s="10" t="s">
        <v>190</v>
      </c>
      <c r="B198" t="s">
        <v>345</v>
      </c>
      <c r="C198" s="15">
        <v>17.5</v>
      </c>
      <c r="D198" s="15">
        <v>25</v>
      </c>
      <c r="E198" s="15">
        <v>25</v>
      </c>
      <c r="F198" s="15">
        <v>25</v>
      </c>
      <c r="G198" s="15">
        <v>25</v>
      </c>
      <c r="H198" s="15">
        <v>25</v>
      </c>
      <c r="I198" s="15">
        <f t="shared" si="9"/>
        <v>7.5</v>
      </c>
      <c r="J198" s="1">
        <f t="shared" si="8"/>
        <v>0.42857142857142855</v>
      </c>
      <c r="K198" s="1"/>
      <c r="L198" s="15">
        <v>3347.6473693978164</v>
      </c>
      <c r="M198" s="1">
        <v>7.4679311293462383E-3</v>
      </c>
      <c r="N198" s="1">
        <v>0.15</v>
      </c>
      <c r="O198" s="1">
        <v>1</v>
      </c>
    </row>
    <row r="199" spans="1:15" x14ac:dyDescent="0.25">
      <c r="A199" s="10" t="s">
        <v>191</v>
      </c>
      <c r="B199" t="s">
        <v>346</v>
      </c>
      <c r="C199" s="15">
        <v>558.07373999999993</v>
      </c>
      <c r="D199" s="15">
        <v>797.24819999999988</v>
      </c>
      <c r="E199" s="15">
        <v>797.24819999999988</v>
      </c>
      <c r="F199" s="15">
        <v>797.24819999999988</v>
      </c>
      <c r="G199" s="15">
        <v>797.24819999999988</v>
      </c>
      <c r="H199" s="15">
        <v>797.24819999999988</v>
      </c>
      <c r="I199" s="15">
        <f t="shared" si="9"/>
        <v>239.17445999999995</v>
      </c>
      <c r="J199" s="1">
        <f t="shared" si="8"/>
        <v>0.42857142857142855</v>
      </c>
      <c r="K199" s="1"/>
      <c r="L199" s="15">
        <v>5727.6015465631908</v>
      </c>
      <c r="M199" s="1">
        <v>0.13919407513226603</v>
      </c>
      <c r="N199" s="1">
        <v>0.15</v>
      </c>
      <c r="O199" s="1">
        <v>1</v>
      </c>
    </row>
    <row r="200" spans="1:15" x14ac:dyDescent="0.25">
      <c r="A200" s="10" t="s">
        <v>192</v>
      </c>
      <c r="B200" t="s">
        <v>346</v>
      </c>
      <c r="C200" s="15">
        <v>245.51939999999999</v>
      </c>
      <c r="D200" s="15">
        <v>350.74200000000002</v>
      </c>
      <c r="E200" s="15">
        <v>350.74200000000002</v>
      </c>
      <c r="F200" s="15">
        <v>350.74200000000002</v>
      </c>
      <c r="G200" s="15">
        <v>350.74200000000002</v>
      </c>
      <c r="H200" s="15">
        <v>350.74200000000002</v>
      </c>
      <c r="I200" s="15">
        <f t="shared" si="9"/>
        <v>105.22260000000003</v>
      </c>
      <c r="J200" s="1">
        <f t="shared" si="8"/>
        <v>0.42857142857142871</v>
      </c>
      <c r="K200" s="1"/>
      <c r="L200" s="15">
        <v>755.94165843635653</v>
      </c>
      <c r="M200" s="1">
        <v>0.46398025044088681</v>
      </c>
      <c r="N200" s="1">
        <v>0.15</v>
      </c>
      <c r="O200" s="1">
        <v>1</v>
      </c>
    </row>
    <row r="201" spans="1:15" x14ac:dyDescent="0.25">
      <c r="A201" s="10" t="s">
        <v>193</v>
      </c>
      <c r="B201" t="s">
        <v>346</v>
      </c>
      <c r="C201" s="15">
        <v>3050.0679999999998</v>
      </c>
      <c r="D201" s="15">
        <v>4357.24</v>
      </c>
      <c r="E201" s="15">
        <v>4357.24</v>
      </c>
      <c r="F201" s="15">
        <v>4357.24</v>
      </c>
      <c r="G201" s="15">
        <v>4357.24</v>
      </c>
      <c r="H201" s="15">
        <v>4357.24</v>
      </c>
      <c r="I201" s="15">
        <f t="shared" si="9"/>
        <v>1307.172</v>
      </c>
      <c r="J201" s="1">
        <f t="shared" si="8"/>
        <v>0.4285714285714286</v>
      </c>
      <c r="K201" s="1"/>
      <c r="L201" s="15">
        <v>12274.617735730559</v>
      </c>
      <c r="M201" s="1">
        <v>0.35497969010606151</v>
      </c>
      <c r="N201" s="1">
        <v>0.15</v>
      </c>
      <c r="O201" s="1">
        <v>1</v>
      </c>
    </row>
    <row r="202" spans="1:15" x14ac:dyDescent="0.25">
      <c r="A202" s="10" t="s">
        <v>194</v>
      </c>
      <c r="B202" t="s">
        <v>346</v>
      </c>
      <c r="C202" s="15">
        <v>2657.5298399999997</v>
      </c>
      <c r="D202" s="15">
        <v>3796.4712</v>
      </c>
      <c r="E202" s="15">
        <v>3796.4712</v>
      </c>
      <c r="F202" s="15">
        <v>3796.4712</v>
      </c>
      <c r="G202" s="15">
        <v>3796.4712</v>
      </c>
      <c r="H202" s="15">
        <v>3796.4712</v>
      </c>
      <c r="I202" s="15">
        <f t="shared" si="9"/>
        <v>1138.9413600000003</v>
      </c>
      <c r="J202" s="1">
        <f t="shared" si="8"/>
        <v>0.42857142857142871</v>
      </c>
      <c r="K202" s="1"/>
      <c r="L202" s="15">
        <v>20455.995682965429</v>
      </c>
      <c r="M202" s="1">
        <v>0.18559210017635475</v>
      </c>
      <c r="N202" s="1">
        <v>0.15</v>
      </c>
      <c r="O202" s="1">
        <v>1</v>
      </c>
    </row>
    <row r="203" spans="1:15" x14ac:dyDescent="0.25">
      <c r="A203" s="10" t="s">
        <v>195</v>
      </c>
      <c r="B203" t="s">
        <v>346</v>
      </c>
      <c r="C203" s="15">
        <v>111.99999999999999</v>
      </c>
      <c r="D203" s="15">
        <v>160</v>
      </c>
      <c r="E203" s="15">
        <v>160</v>
      </c>
      <c r="F203" s="15">
        <v>160</v>
      </c>
      <c r="G203" s="15">
        <v>160</v>
      </c>
      <c r="H203" s="15">
        <v>160</v>
      </c>
      <c r="I203" s="15">
        <f t="shared" si="9"/>
        <v>48.000000000000014</v>
      </c>
      <c r="J203" s="1">
        <f t="shared" si="8"/>
        <v>0.42857142857142877</v>
      </c>
      <c r="K203" s="1"/>
      <c r="L203" s="15">
        <v>431.05282996410841</v>
      </c>
      <c r="M203" s="1">
        <v>0.37118420035270944</v>
      </c>
      <c r="N203" s="1">
        <v>0.15</v>
      </c>
      <c r="O203" s="1">
        <v>1</v>
      </c>
    </row>
    <row r="204" spans="1:15" x14ac:dyDescent="0.25">
      <c r="A204" s="10" t="s">
        <v>196</v>
      </c>
      <c r="B204" t="s">
        <v>346</v>
      </c>
      <c r="C204" s="15">
        <v>3564.7392199999999</v>
      </c>
      <c r="D204" s="15">
        <v>5092.4846000000007</v>
      </c>
      <c r="E204" s="15">
        <v>5092.4846000000007</v>
      </c>
      <c r="F204" s="15">
        <v>5092.4846000000007</v>
      </c>
      <c r="G204" s="15">
        <v>5092.4846000000007</v>
      </c>
      <c r="H204" s="15">
        <v>5092.4846000000007</v>
      </c>
      <c r="I204" s="15">
        <f t="shared" si="9"/>
        <v>1527.7453800000008</v>
      </c>
      <c r="J204" s="1">
        <f t="shared" si="8"/>
        <v>0.42857142857142877</v>
      </c>
      <c r="K204" s="1"/>
      <c r="L204" s="15">
        <v>15679.499274133146</v>
      </c>
      <c r="M204" s="1">
        <v>0.32478617530862081</v>
      </c>
      <c r="N204" s="1">
        <v>0.15</v>
      </c>
      <c r="O204" s="1">
        <v>1</v>
      </c>
    </row>
    <row r="205" spans="1:15" x14ac:dyDescent="0.25">
      <c r="A205" s="10" t="s">
        <v>197</v>
      </c>
      <c r="B205" t="s">
        <v>346</v>
      </c>
      <c r="C205" s="15">
        <v>476.51134999999999</v>
      </c>
      <c r="D205" s="15">
        <v>680.73050000000012</v>
      </c>
      <c r="E205" s="15">
        <v>680.73050000000012</v>
      </c>
      <c r="F205" s="15">
        <v>680.73050000000012</v>
      </c>
      <c r="G205" s="15">
        <v>680.73050000000012</v>
      </c>
      <c r="H205" s="15">
        <v>680.73050000000012</v>
      </c>
      <c r="I205" s="15">
        <f t="shared" si="9"/>
        <v>204.21915000000013</v>
      </c>
      <c r="J205" s="1">
        <f t="shared" si="8"/>
        <v>0.42857142857142883</v>
      </c>
      <c r="K205" s="1"/>
      <c r="L205" s="15">
        <v>5868.6161693576496</v>
      </c>
      <c r="M205" s="1">
        <v>0.11599506261022172</v>
      </c>
      <c r="N205" s="1">
        <v>0.15</v>
      </c>
      <c r="O205" s="1">
        <v>1</v>
      </c>
    </row>
    <row r="206" spans="1:15" x14ac:dyDescent="0.25">
      <c r="A206" s="10" t="s">
        <v>198</v>
      </c>
      <c r="B206" t="s">
        <v>346</v>
      </c>
      <c r="C206" s="15">
        <v>135.11343999999997</v>
      </c>
      <c r="D206" s="15">
        <v>193.01919999999998</v>
      </c>
      <c r="E206" s="15">
        <v>193.01919999999998</v>
      </c>
      <c r="F206" s="15">
        <v>193.01919999999998</v>
      </c>
      <c r="G206" s="15">
        <v>193.01919999999998</v>
      </c>
      <c r="H206" s="15">
        <v>193.01919999999998</v>
      </c>
      <c r="I206" s="15">
        <f t="shared" si="9"/>
        <v>57.905760000000015</v>
      </c>
      <c r="J206" s="1">
        <f t="shared" si="8"/>
        <v>0.42857142857142877</v>
      </c>
      <c r="K206" s="1"/>
      <c r="L206" s="15">
        <v>520.00920248380135</v>
      </c>
      <c r="M206" s="1">
        <v>0.37118420035270949</v>
      </c>
      <c r="N206" s="1">
        <v>0.15</v>
      </c>
      <c r="O206" s="1">
        <v>1</v>
      </c>
    </row>
    <row r="207" spans="1:15" x14ac:dyDescent="0.25">
      <c r="A207" s="10" t="s">
        <v>199</v>
      </c>
      <c r="B207" t="s">
        <v>346</v>
      </c>
      <c r="C207" s="15">
        <v>1192.96639</v>
      </c>
      <c r="D207" s="15">
        <v>1704.2376999999999</v>
      </c>
      <c r="E207" s="15">
        <v>1704.2376999999999</v>
      </c>
      <c r="F207" s="15">
        <v>1704.2376999999999</v>
      </c>
      <c r="G207" s="15">
        <v>1704.2376999999999</v>
      </c>
      <c r="H207" s="15">
        <v>1704.2376999999999</v>
      </c>
      <c r="I207" s="15">
        <f t="shared" si="9"/>
        <v>511.27130999999986</v>
      </c>
      <c r="J207" s="1">
        <f t="shared" si="8"/>
        <v>0.42857142857142844</v>
      </c>
      <c r="K207" s="1"/>
      <c r="L207" s="15">
        <v>6678.331668332029</v>
      </c>
      <c r="M207" s="1">
        <v>0.25518913774248769</v>
      </c>
      <c r="N207" s="1">
        <v>0.15</v>
      </c>
      <c r="O207" s="1">
        <v>1</v>
      </c>
    </row>
    <row r="208" spans="1:15" x14ac:dyDescent="0.25">
      <c r="A208" s="10" t="s">
        <v>200</v>
      </c>
      <c r="B208" t="s">
        <v>346</v>
      </c>
      <c r="C208" s="15">
        <v>1629.8228099999999</v>
      </c>
      <c r="D208" s="15">
        <v>2328.3182999999999</v>
      </c>
      <c r="E208" s="15">
        <v>2328.3182999999999</v>
      </c>
      <c r="F208" s="15">
        <v>2328.3182999999999</v>
      </c>
      <c r="G208" s="15">
        <v>2328.3182999999999</v>
      </c>
      <c r="H208" s="15">
        <v>2328.3182999999999</v>
      </c>
      <c r="I208" s="15">
        <f t="shared" si="9"/>
        <v>698.49549000000002</v>
      </c>
      <c r="J208" s="1">
        <f t="shared" si="8"/>
        <v>0.4285714285714286</v>
      </c>
      <c r="K208" s="1"/>
      <c r="L208" s="15">
        <v>9123.8926570201984</v>
      </c>
      <c r="M208" s="1">
        <v>0.25518913774248775</v>
      </c>
      <c r="N208" s="1">
        <v>0.15</v>
      </c>
      <c r="O208" s="1">
        <v>1</v>
      </c>
    </row>
    <row r="209" spans="1:16" x14ac:dyDescent="0.25">
      <c r="A209" s="10" t="s">
        <v>201</v>
      </c>
      <c r="B209" t="s">
        <v>346</v>
      </c>
      <c r="C209" s="15">
        <v>58.8</v>
      </c>
      <c r="D209" s="15">
        <v>84</v>
      </c>
      <c r="E209" s="15">
        <v>84</v>
      </c>
      <c r="F209" s="15">
        <v>84</v>
      </c>
      <c r="G209" s="15">
        <v>84</v>
      </c>
      <c r="H209" s="15">
        <v>84</v>
      </c>
      <c r="I209" s="15">
        <f t="shared" si="9"/>
        <v>25.200000000000003</v>
      </c>
      <c r="J209" s="1">
        <f t="shared" si="8"/>
        <v>0.42857142857142866</v>
      </c>
      <c r="K209" s="1"/>
      <c r="L209" s="15">
        <v>637.67958535893763</v>
      </c>
      <c r="M209" s="1">
        <v>0.13172759788557134</v>
      </c>
      <c r="N209" s="1">
        <v>0.15</v>
      </c>
      <c r="O209" s="1">
        <v>1</v>
      </c>
    </row>
    <row r="210" spans="1:16" x14ac:dyDescent="0.25">
      <c r="A210" s="10" t="s">
        <v>202</v>
      </c>
      <c r="B210" t="s">
        <v>345</v>
      </c>
      <c r="C210" s="15">
        <v>175</v>
      </c>
      <c r="D210" s="15">
        <v>450</v>
      </c>
      <c r="E210" s="15">
        <v>450</v>
      </c>
      <c r="F210" s="15">
        <v>450</v>
      </c>
      <c r="G210" s="15">
        <v>450</v>
      </c>
      <c r="H210" s="15">
        <v>450</v>
      </c>
      <c r="I210" s="15">
        <f t="shared" si="9"/>
        <v>275</v>
      </c>
      <c r="J210" s="1">
        <f t="shared" si="8"/>
        <v>1.5714285714285714</v>
      </c>
      <c r="K210" s="1"/>
      <c r="L210" s="15">
        <v>1940.9879880926067</v>
      </c>
      <c r="M210" s="1">
        <v>0.23184069286395295</v>
      </c>
      <c r="N210" s="1">
        <v>0.15</v>
      </c>
      <c r="O210" s="1">
        <v>1</v>
      </c>
    </row>
    <row r="211" spans="1:16" x14ac:dyDescent="0.25">
      <c r="A211" s="10" t="s">
        <v>203</v>
      </c>
      <c r="B211" t="s">
        <v>345</v>
      </c>
      <c r="C211" s="15">
        <v>140</v>
      </c>
      <c r="D211" s="15">
        <v>350</v>
      </c>
      <c r="E211" s="15">
        <v>350</v>
      </c>
      <c r="F211" s="15">
        <v>350</v>
      </c>
      <c r="G211" s="15">
        <v>350</v>
      </c>
      <c r="H211" s="15">
        <v>350</v>
      </c>
      <c r="I211" s="15">
        <f t="shared" ref="I211:I217" si="10">H211-C211</f>
        <v>210</v>
      </c>
      <c r="J211" s="1">
        <f t="shared" ref="J211:J274" si="11">(H211-C211)/C211</f>
        <v>1.5</v>
      </c>
      <c r="K211" s="1"/>
      <c r="L211" s="15">
        <v>1925.6879591080663</v>
      </c>
      <c r="M211" s="1">
        <v>0.18175322660381169</v>
      </c>
      <c r="N211" s="1">
        <v>0.15</v>
      </c>
      <c r="O211" s="1">
        <v>1</v>
      </c>
    </row>
    <row r="212" spans="1:16" x14ac:dyDescent="0.25">
      <c r="A212" s="10" t="s">
        <v>204</v>
      </c>
      <c r="B212" t="s">
        <v>345</v>
      </c>
      <c r="C212" s="15">
        <v>105</v>
      </c>
      <c r="D212" s="15">
        <v>300</v>
      </c>
      <c r="E212" s="15">
        <v>300</v>
      </c>
      <c r="F212" s="15">
        <v>300</v>
      </c>
      <c r="G212" s="15">
        <v>300</v>
      </c>
      <c r="H212" s="15">
        <v>300</v>
      </c>
      <c r="I212" s="15">
        <f t="shared" si="10"/>
        <v>195</v>
      </c>
      <c r="J212" s="1">
        <f t="shared" si="11"/>
        <v>1.8571428571428572</v>
      </c>
      <c r="K212" s="1"/>
      <c r="L212" s="15">
        <v>1873.4262555184016</v>
      </c>
      <c r="M212" s="1">
        <v>0.16013440567319587</v>
      </c>
      <c r="N212" s="1">
        <v>0.15</v>
      </c>
      <c r="O212" s="1">
        <v>1</v>
      </c>
    </row>
    <row r="213" spans="1:16" x14ac:dyDescent="0.25">
      <c r="A213" s="10" t="s">
        <v>205</v>
      </c>
      <c r="B213" t="s">
        <v>346</v>
      </c>
      <c r="C213" s="15">
        <v>210</v>
      </c>
      <c r="D213" s="15">
        <v>650</v>
      </c>
      <c r="E213" s="15">
        <v>650</v>
      </c>
      <c r="F213" s="15">
        <v>650</v>
      </c>
      <c r="G213" s="15">
        <v>650</v>
      </c>
      <c r="H213" s="15">
        <v>650</v>
      </c>
      <c r="I213" s="15">
        <f t="shared" si="10"/>
        <v>440</v>
      </c>
      <c r="J213" s="1">
        <f t="shared" si="11"/>
        <v>2.0952380952380953</v>
      </c>
      <c r="K213" s="1"/>
      <c r="L213" s="15">
        <v>3110.1275514033518</v>
      </c>
      <c r="M213" s="1">
        <v>0.20899464387134442</v>
      </c>
      <c r="N213" s="1">
        <v>0.15</v>
      </c>
      <c r="O213" s="1">
        <v>1</v>
      </c>
    </row>
    <row r="214" spans="1:16" x14ac:dyDescent="0.25">
      <c r="A214" s="10" t="s">
        <v>206</v>
      </c>
      <c r="B214" t="s">
        <v>345</v>
      </c>
      <c r="C214" s="15">
        <v>3907</v>
      </c>
      <c r="D214" s="15">
        <v>4510</v>
      </c>
      <c r="E214" s="15">
        <v>4510</v>
      </c>
      <c r="F214" s="15">
        <v>4510</v>
      </c>
      <c r="G214" s="15">
        <v>4510</v>
      </c>
      <c r="H214" s="15">
        <v>4510</v>
      </c>
      <c r="I214" s="15">
        <f t="shared" si="10"/>
        <v>603</v>
      </c>
      <c r="J214" s="1">
        <f t="shared" si="11"/>
        <v>0.15433836703352957</v>
      </c>
      <c r="K214" s="1"/>
      <c r="L214" s="15">
        <v>1901.8679361810271</v>
      </c>
      <c r="M214" s="1">
        <v>2.3713528758764042</v>
      </c>
      <c r="N214" s="1">
        <v>0.15</v>
      </c>
      <c r="O214" s="1">
        <v>1</v>
      </c>
      <c r="P214" s="12"/>
    </row>
    <row r="215" spans="1:16" x14ac:dyDescent="0.25">
      <c r="A215" s="10" t="s">
        <v>207</v>
      </c>
      <c r="B215" t="s">
        <v>345</v>
      </c>
      <c r="C215" s="15">
        <v>70</v>
      </c>
      <c r="D215" s="15">
        <v>100</v>
      </c>
      <c r="E215" s="15">
        <v>100</v>
      </c>
      <c r="F215" s="15">
        <v>100</v>
      </c>
      <c r="G215" s="15">
        <v>100</v>
      </c>
      <c r="H215" s="15">
        <v>100</v>
      </c>
      <c r="I215" s="15">
        <f t="shared" si="10"/>
        <v>30</v>
      </c>
      <c r="J215" s="1">
        <f t="shared" si="11"/>
        <v>0.42857142857142855</v>
      </c>
      <c r="K215" s="1"/>
      <c r="L215" s="15">
        <v>430.02382957156181</v>
      </c>
      <c r="M215" s="1">
        <v>0.23254525243317625</v>
      </c>
      <c r="N215" s="1">
        <v>0.15</v>
      </c>
      <c r="O215" s="1">
        <v>1</v>
      </c>
    </row>
    <row r="216" spans="1:16" x14ac:dyDescent="0.25">
      <c r="A216" s="10" t="s">
        <v>208</v>
      </c>
      <c r="B216" t="s">
        <v>345</v>
      </c>
      <c r="C216" s="15">
        <v>42</v>
      </c>
      <c r="D216" s="15">
        <v>60</v>
      </c>
      <c r="E216" s="15">
        <v>60</v>
      </c>
      <c r="F216" s="15">
        <v>60</v>
      </c>
      <c r="G216" s="15">
        <v>60</v>
      </c>
      <c r="H216" s="15">
        <v>60</v>
      </c>
      <c r="I216" s="15">
        <f t="shared" si="10"/>
        <v>18</v>
      </c>
      <c r="J216" s="1">
        <f t="shared" si="11"/>
        <v>0.42857142857142855</v>
      </c>
      <c r="K216" s="1"/>
      <c r="L216" s="15">
        <v>255.48009257009443</v>
      </c>
      <c r="M216" s="1">
        <v>0.23485195811700352</v>
      </c>
      <c r="N216" s="1">
        <v>0.15</v>
      </c>
      <c r="O216" s="1">
        <v>1</v>
      </c>
    </row>
    <row r="217" spans="1:16" x14ac:dyDescent="0.25">
      <c r="A217" s="10" t="s">
        <v>209</v>
      </c>
      <c r="B217" t="s">
        <v>345</v>
      </c>
      <c r="C217" s="15">
        <v>84</v>
      </c>
      <c r="D217" s="15">
        <v>120</v>
      </c>
      <c r="E217" s="15">
        <v>120</v>
      </c>
      <c r="F217" s="15">
        <v>120</v>
      </c>
      <c r="G217" s="15">
        <v>120</v>
      </c>
      <c r="H217" s="15">
        <v>120</v>
      </c>
      <c r="I217" s="15">
        <f t="shared" si="10"/>
        <v>36</v>
      </c>
      <c r="J217" s="1">
        <f t="shared" si="11"/>
        <v>0.42857142857142855</v>
      </c>
      <c r="K217" s="1"/>
      <c r="L217" s="15">
        <v>461.51242528791249</v>
      </c>
      <c r="M217" s="1">
        <v>0.26001466791525391</v>
      </c>
      <c r="N217" s="1">
        <v>0.15</v>
      </c>
      <c r="O217" s="1">
        <v>1</v>
      </c>
    </row>
    <row r="218" spans="1:16" x14ac:dyDescent="0.25">
      <c r="A218" s="10" t="s">
        <v>210</v>
      </c>
      <c r="B218" t="s">
        <v>346</v>
      </c>
      <c r="C218" s="15">
        <v>77</v>
      </c>
      <c r="D218" s="15">
        <v>70</v>
      </c>
      <c r="E218" s="15">
        <v>70</v>
      </c>
      <c r="F218" s="15">
        <v>70</v>
      </c>
      <c r="G218" s="15">
        <v>70</v>
      </c>
      <c r="H218" s="15">
        <v>0</v>
      </c>
      <c r="I218" s="1" t="s">
        <v>339</v>
      </c>
      <c r="J218" s="1">
        <f t="shared" si="11"/>
        <v>-1</v>
      </c>
      <c r="K218" s="1"/>
      <c r="L218" s="15">
        <v>299.53654491325796</v>
      </c>
      <c r="M218" s="1">
        <v>0.23369435612696648</v>
      </c>
      <c r="N218" s="1">
        <v>0.15</v>
      </c>
      <c r="O218" s="1">
        <v>1</v>
      </c>
    </row>
    <row r="219" spans="1:16" x14ac:dyDescent="0.25">
      <c r="A219" s="10" t="s">
        <v>211</v>
      </c>
      <c r="B219" t="s">
        <v>346</v>
      </c>
      <c r="C219" s="15">
        <v>52.5</v>
      </c>
      <c r="D219" s="15">
        <v>80</v>
      </c>
      <c r="E219" s="15">
        <v>80</v>
      </c>
      <c r="F219" s="15">
        <v>80</v>
      </c>
      <c r="G219" s="15">
        <v>80</v>
      </c>
      <c r="H219" s="15">
        <v>0</v>
      </c>
      <c r="I219" s="1" t="s">
        <v>339</v>
      </c>
      <c r="J219" s="1">
        <f t="shared" si="11"/>
        <v>-1</v>
      </c>
      <c r="K219" s="1"/>
      <c r="L219" s="15">
        <v>277.43339625929048</v>
      </c>
      <c r="M219" s="1">
        <v>0.2883574979748712</v>
      </c>
      <c r="N219" s="1">
        <v>0.15</v>
      </c>
      <c r="O219" s="1">
        <v>1</v>
      </c>
    </row>
    <row r="220" spans="1:16" x14ac:dyDescent="0.25">
      <c r="A220" s="10" t="s">
        <v>212</v>
      </c>
      <c r="B220" t="s">
        <v>346</v>
      </c>
      <c r="C220" s="15">
        <v>112</v>
      </c>
      <c r="D220" s="15">
        <v>125</v>
      </c>
      <c r="E220" s="15">
        <v>125</v>
      </c>
      <c r="F220" s="15">
        <v>125</v>
      </c>
      <c r="G220" s="15">
        <v>125</v>
      </c>
      <c r="H220" s="15">
        <v>0</v>
      </c>
      <c r="I220" s="1" t="s">
        <v>339</v>
      </c>
      <c r="J220" s="1">
        <f t="shared" si="11"/>
        <v>-1</v>
      </c>
      <c r="K220" s="1"/>
      <c r="L220" s="15">
        <v>399.62119753044857</v>
      </c>
      <c r="M220" s="1">
        <v>0.3127962199514599</v>
      </c>
      <c r="N220" s="1">
        <v>0.15</v>
      </c>
      <c r="O220" s="1">
        <v>1</v>
      </c>
    </row>
    <row r="221" spans="1:16" x14ac:dyDescent="0.25">
      <c r="A221" s="10" t="s">
        <v>213</v>
      </c>
      <c r="B221" t="s">
        <v>346</v>
      </c>
      <c r="C221" s="15">
        <v>77</v>
      </c>
      <c r="D221" s="15">
        <v>125</v>
      </c>
      <c r="E221" s="15">
        <v>125</v>
      </c>
      <c r="F221" s="15">
        <v>125</v>
      </c>
      <c r="G221" s="15">
        <v>125</v>
      </c>
      <c r="H221" s="15">
        <v>0</v>
      </c>
      <c r="I221" s="1" t="s">
        <v>339</v>
      </c>
      <c r="J221" s="1">
        <f t="shared" si="11"/>
        <v>-1</v>
      </c>
      <c r="K221" s="1"/>
      <c r="L221" s="15">
        <v>333.4062596371366</v>
      </c>
      <c r="M221" s="1">
        <v>0.37491797585337483</v>
      </c>
      <c r="N221" s="1">
        <v>0.15</v>
      </c>
      <c r="O221" s="1">
        <v>1</v>
      </c>
    </row>
    <row r="222" spans="1:16" x14ac:dyDescent="0.25">
      <c r="A222" s="10" t="s">
        <v>214</v>
      </c>
      <c r="B222" t="s">
        <v>346</v>
      </c>
      <c r="C222" s="15">
        <v>189</v>
      </c>
      <c r="D222" s="15">
        <v>290</v>
      </c>
      <c r="E222" s="15">
        <v>290</v>
      </c>
      <c r="F222" s="15">
        <v>290</v>
      </c>
      <c r="G222" s="15">
        <v>290</v>
      </c>
      <c r="H222" s="15">
        <v>0</v>
      </c>
      <c r="I222" s="1" t="s">
        <v>339</v>
      </c>
      <c r="J222" s="1">
        <f t="shared" si="11"/>
        <v>-1</v>
      </c>
      <c r="K222" s="1"/>
      <c r="L222" s="15">
        <v>761.2894650351077</v>
      </c>
      <c r="M222" s="1">
        <v>0.3809326324864174</v>
      </c>
      <c r="N222" s="1">
        <v>0.15</v>
      </c>
      <c r="O222" s="1">
        <v>1</v>
      </c>
    </row>
    <row r="223" spans="1:16" x14ac:dyDescent="0.25">
      <c r="A223" s="10" t="s">
        <v>215</v>
      </c>
      <c r="B223" t="s">
        <v>346</v>
      </c>
      <c r="C223" s="15">
        <v>129.5</v>
      </c>
      <c r="D223" s="15">
        <v>195</v>
      </c>
      <c r="E223" s="15">
        <v>195</v>
      </c>
      <c r="F223" s="15">
        <v>195</v>
      </c>
      <c r="G223" s="15">
        <v>195</v>
      </c>
      <c r="H223" s="15">
        <v>0</v>
      </c>
      <c r="I223" s="1" t="s">
        <v>339</v>
      </c>
      <c r="J223" s="1">
        <f t="shared" si="11"/>
        <v>-1</v>
      </c>
      <c r="K223" s="1"/>
      <c r="L223" s="15">
        <v>547.01583900857679</v>
      </c>
      <c r="M223" s="1">
        <v>0.35647962288152785</v>
      </c>
      <c r="N223" s="1">
        <v>0.15</v>
      </c>
      <c r="O223" s="1">
        <v>1</v>
      </c>
    </row>
    <row r="224" spans="1:16" x14ac:dyDescent="0.25">
      <c r="A224" s="10" t="s">
        <v>216</v>
      </c>
      <c r="B224" t="s">
        <v>346</v>
      </c>
      <c r="C224" s="15">
        <v>259</v>
      </c>
      <c r="D224" s="15">
        <v>400</v>
      </c>
      <c r="E224" s="15">
        <v>400</v>
      </c>
      <c r="F224" s="15">
        <v>400</v>
      </c>
      <c r="G224" s="15">
        <v>400</v>
      </c>
      <c r="H224" s="15">
        <v>0</v>
      </c>
      <c r="I224" s="1" t="s">
        <v>339</v>
      </c>
      <c r="J224" s="1">
        <f t="shared" si="11"/>
        <v>-1</v>
      </c>
      <c r="K224" s="1"/>
      <c r="L224" s="15">
        <v>981.36496155097211</v>
      </c>
      <c r="M224" s="1">
        <v>0.40759555891197774</v>
      </c>
      <c r="N224" s="1">
        <v>0.15</v>
      </c>
      <c r="O224" s="1">
        <v>1</v>
      </c>
    </row>
    <row r="225" spans="1:15" x14ac:dyDescent="0.25">
      <c r="A225" s="10" t="s">
        <v>217</v>
      </c>
      <c r="B225" t="s">
        <v>346</v>
      </c>
      <c r="C225" s="15">
        <v>199.5</v>
      </c>
      <c r="D225" s="15">
        <v>165</v>
      </c>
      <c r="E225" s="15">
        <v>165</v>
      </c>
      <c r="F225" s="15">
        <v>165</v>
      </c>
      <c r="G225" s="15">
        <v>165</v>
      </c>
      <c r="H225" s="15">
        <v>0</v>
      </c>
      <c r="I225" s="1" t="s">
        <v>339</v>
      </c>
      <c r="J225" s="1">
        <f t="shared" si="11"/>
        <v>-1</v>
      </c>
      <c r="K225" s="1"/>
      <c r="L225" s="15">
        <v>596.46359886085315</v>
      </c>
      <c r="M225" s="1">
        <v>0.27663046045915074</v>
      </c>
      <c r="N225" s="1">
        <v>0.15</v>
      </c>
      <c r="O225" s="1">
        <v>1</v>
      </c>
    </row>
    <row r="226" spans="1:15" x14ac:dyDescent="0.25">
      <c r="A226" s="10" t="s">
        <v>218</v>
      </c>
      <c r="B226" t="s">
        <v>346</v>
      </c>
      <c r="C226" s="15">
        <v>332.5</v>
      </c>
      <c r="D226" s="15">
        <v>500</v>
      </c>
      <c r="E226" s="15">
        <v>500</v>
      </c>
      <c r="F226" s="15">
        <v>500</v>
      </c>
      <c r="G226" s="15">
        <v>500</v>
      </c>
      <c r="H226" s="15">
        <v>0</v>
      </c>
      <c r="I226" s="1" t="s">
        <v>339</v>
      </c>
      <c r="J226" s="1">
        <f t="shared" si="11"/>
        <v>-1</v>
      </c>
      <c r="K226" s="1"/>
      <c r="L226" s="15">
        <v>1267.3378393633034</v>
      </c>
      <c r="M226" s="1">
        <v>0.39452779240868757</v>
      </c>
      <c r="N226" s="1">
        <v>0.15</v>
      </c>
      <c r="O226" s="1">
        <v>1</v>
      </c>
    </row>
    <row r="227" spans="1:15" x14ac:dyDescent="0.25">
      <c r="A227" s="10" t="s">
        <v>219</v>
      </c>
      <c r="B227" t="s">
        <v>346</v>
      </c>
      <c r="C227" s="15">
        <v>273</v>
      </c>
      <c r="D227" s="15">
        <v>410</v>
      </c>
      <c r="E227" s="15">
        <v>410</v>
      </c>
      <c r="F227" s="15">
        <v>410</v>
      </c>
      <c r="G227" s="15">
        <v>410</v>
      </c>
      <c r="H227" s="15">
        <v>0</v>
      </c>
      <c r="I227" s="1" t="s">
        <v>339</v>
      </c>
      <c r="J227" s="1">
        <f t="shared" si="11"/>
        <v>-1</v>
      </c>
      <c r="K227" s="1"/>
      <c r="L227" s="15">
        <v>692.0626012419209</v>
      </c>
      <c r="M227" s="1">
        <v>0.59243195523677539</v>
      </c>
      <c r="N227" s="1">
        <v>0.15</v>
      </c>
      <c r="O227" s="1">
        <v>1</v>
      </c>
    </row>
    <row r="228" spans="1:15" x14ac:dyDescent="0.25">
      <c r="A228" s="10" t="s">
        <v>220</v>
      </c>
      <c r="B228" t="s">
        <v>346</v>
      </c>
      <c r="C228" s="15">
        <v>28</v>
      </c>
      <c r="D228" s="15">
        <v>50</v>
      </c>
      <c r="E228" s="15">
        <v>50</v>
      </c>
      <c r="F228" s="15">
        <v>50</v>
      </c>
      <c r="G228" s="15">
        <v>50</v>
      </c>
      <c r="H228" s="15">
        <v>0</v>
      </c>
      <c r="I228" s="1" t="s">
        <v>339</v>
      </c>
      <c r="J228" s="1">
        <f t="shared" si="11"/>
        <v>-1</v>
      </c>
      <c r="K228" s="1"/>
      <c r="L228" s="15">
        <v>142.97286842201234</v>
      </c>
      <c r="M228" s="1">
        <v>0.34971670185993076</v>
      </c>
      <c r="N228" s="1">
        <v>0.15</v>
      </c>
      <c r="O228" s="1">
        <v>1</v>
      </c>
    </row>
    <row r="229" spans="1:15" x14ac:dyDescent="0.25">
      <c r="A229" s="10" t="s">
        <v>221</v>
      </c>
      <c r="B229" t="s">
        <v>346</v>
      </c>
      <c r="C229" s="15">
        <v>42</v>
      </c>
      <c r="D229" s="15">
        <v>35</v>
      </c>
      <c r="E229" s="15">
        <v>35</v>
      </c>
      <c r="F229" s="15">
        <v>35</v>
      </c>
      <c r="G229" s="15">
        <v>35</v>
      </c>
      <c r="H229" s="15">
        <v>0</v>
      </c>
      <c r="I229" s="1" t="s">
        <v>339</v>
      </c>
      <c r="J229" s="1">
        <f t="shared" si="11"/>
        <v>-1</v>
      </c>
      <c r="K229" s="1"/>
      <c r="L229" s="15">
        <v>155.71225929139203</v>
      </c>
      <c r="M229" s="1">
        <v>0.22477356734322873</v>
      </c>
      <c r="N229" s="1">
        <v>0.15</v>
      </c>
      <c r="O229" s="1">
        <v>1</v>
      </c>
    </row>
    <row r="230" spans="1:15" x14ac:dyDescent="0.25">
      <c r="A230" s="10" t="s">
        <v>222</v>
      </c>
      <c r="B230" t="s">
        <v>346</v>
      </c>
      <c r="C230" s="15">
        <v>17.5</v>
      </c>
      <c r="D230" s="15">
        <v>30</v>
      </c>
      <c r="E230" s="15">
        <v>30</v>
      </c>
      <c r="F230" s="15">
        <v>30</v>
      </c>
      <c r="G230" s="15">
        <v>30</v>
      </c>
      <c r="H230" s="15">
        <v>0</v>
      </c>
      <c r="I230" s="1" t="s">
        <v>339</v>
      </c>
      <c r="J230" s="1">
        <f t="shared" si="11"/>
        <v>-1</v>
      </c>
      <c r="K230" s="1"/>
      <c r="L230" s="15">
        <v>165.97970463894194</v>
      </c>
      <c r="M230" s="1">
        <v>0.18074498966761893</v>
      </c>
      <c r="N230" s="1">
        <v>0.15</v>
      </c>
      <c r="O230" s="1">
        <v>1</v>
      </c>
    </row>
    <row r="231" spans="1:15" x14ac:dyDescent="0.25">
      <c r="A231" s="10" t="s">
        <v>223</v>
      </c>
      <c r="B231" t="s">
        <v>346</v>
      </c>
      <c r="C231" s="15">
        <v>52.5</v>
      </c>
      <c r="D231" s="15">
        <v>45</v>
      </c>
      <c r="E231" s="15">
        <v>45</v>
      </c>
      <c r="F231" s="15">
        <v>45</v>
      </c>
      <c r="G231" s="15">
        <v>45</v>
      </c>
      <c r="H231" s="15">
        <v>0</v>
      </c>
      <c r="I231" s="1" t="s">
        <v>339</v>
      </c>
      <c r="J231" s="1">
        <f t="shared" si="11"/>
        <v>-1</v>
      </c>
      <c r="K231" s="1"/>
      <c r="L231" s="15">
        <v>228.24743603481002</v>
      </c>
      <c r="M231" s="1">
        <v>0.19715446000951814</v>
      </c>
      <c r="N231" s="1">
        <v>0.15</v>
      </c>
      <c r="O231" s="1">
        <v>1</v>
      </c>
    </row>
    <row r="232" spans="1:15" x14ac:dyDescent="0.25">
      <c r="A232" s="10" t="s">
        <v>224</v>
      </c>
      <c r="B232" t="s">
        <v>346</v>
      </c>
      <c r="C232" s="15">
        <v>2.0999999999999996</v>
      </c>
      <c r="D232" s="15">
        <v>3.5</v>
      </c>
      <c r="E232" s="15">
        <v>3.5</v>
      </c>
      <c r="F232" s="15">
        <v>3.5</v>
      </c>
      <c r="G232" s="15">
        <v>3.5</v>
      </c>
      <c r="H232" s="15">
        <v>0</v>
      </c>
      <c r="I232" s="1" t="s">
        <v>339</v>
      </c>
      <c r="J232" s="1">
        <f t="shared" si="11"/>
        <v>-1</v>
      </c>
      <c r="K232" s="1"/>
      <c r="L232" s="15">
        <v>18.637702688510025</v>
      </c>
      <c r="M232" s="1">
        <v>0.18779138494132747</v>
      </c>
      <c r="N232" s="1">
        <v>0.15</v>
      </c>
      <c r="O232" s="1">
        <v>1</v>
      </c>
    </row>
    <row r="233" spans="1:15" x14ac:dyDescent="0.25">
      <c r="A233" s="10" t="s">
        <v>225</v>
      </c>
      <c r="B233" t="s">
        <v>346</v>
      </c>
      <c r="C233" s="15">
        <v>2.4499999999999997</v>
      </c>
      <c r="D233" s="15">
        <v>4</v>
      </c>
      <c r="E233" s="15">
        <v>4</v>
      </c>
      <c r="F233" s="15">
        <v>4</v>
      </c>
      <c r="G233" s="15">
        <v>4</v>
      </c>
      <c r="H233" s="15">
        <v>0</v>
      </c>
      <c r="I233" s="1" t="s">
        <v>339</v>
      </c>
      <c r="J233" s="1">
        <f t="shared" si="11"/>
        <v>-1</v>
      </c>
      <c r="K233" s="1"/>
      <c r="L233" s="15">
        <v>21.332244951977515</v>
      </c>
      <c r="M233" s="1">
        <v>0.18750956633981447</v>
      </c>
      <c r="N233" s="1">
        <v>0.15</v>
      </c>
      <c r="O233" s="1">
        <v>1</v>
      </c>
    </row>
    <row r="234" spans="1:15" x14ac:dyDescent="0.25">
      <c r="A234" s="10" t="s">
        <v>226</v>
      </c>
      <c r="B234" t="s">
        <v>346</v>
      </c>
      <c r="C234" s="15">
        <v>4.55</v>
      </c>
      <c r="D234" s="15">
        <v>4.5</v>
      </c>
      <c r="E234" s="15">
        <v>4.5</v>
      </c>
      <c r="F234" s="15">
        <v>4.5</v>
      </c>
      <c r="G234" s="15">
        <v>4.5</v>
      </c>
      <c r="H234" s="15">
        <v>0</v>
      </c>
      <c r="I234" s="1" t="s">
        <v>339</v>
      </c>
      <c r="J234" s="1">
        <f t="shared" si="11"/>
        <v>-1</v>
      </c>
      <c r="K234" s="1"/>
      <c r="L234" s="15">
        <v>14.703865061680299</v>
      </c>
      <c r="M234" s="1">
        <v>0.30604198155541001</v>
      </c>
      <c r="N234" s="1">
        <v>0.15</v>
      </c>
      <c r="O234" s="1">
        <v>1</v>
      </c>
    </row>
    <row r="235" spans="1:15" x14ac:dyDescent="0.25">
      <c r="A235" s="10" t="s">
        <v>227</v>
      </c>
      <c r="B235" t="s">
        <v>346</v>
      </c>
      <c r="C235" s="15">
        <v>4.55</v>
      </c>
      <c r="D235" s="15">
        <v>7</v>
      </c>
      <c r="E235" s="15">
        <v>7</v>
      </c>
      <c r="F235" s="15">
        <v>7</v>
      </c>
      <c r="G235" s="15">
        <v>7</v>
      </c>
      <c r="H235" s="15">
        <v>0</v>
      </c>
      <c r="I235" s="1" t="s">
        <v>339</v>
      </c>
      <c r="J235" s="1">
        <f t="shared" si="11"/>
        <v>-1</v>
      </c>
      <c r="K235" s="1"/>
      <c r="L235" s="15">
        <v>41.125598966509038</v>
      </c>
      <c r="M235" s="1">
        <v>0.17021028692373591</v>
      </c>
      <c r="N235" s="1">
        <v>0.15</v>
      </c>
      <c r="O235" s="1">
        <v>1</v>
      </c>
    </row>
    <row r="236" spans="1:15" x14ac:dyDescent="0.25">
      <c r="A236" s="10" t="s">
        <v>228</v>
      </c>
      <c r="B236" t="s">
        <v>346</v>
      </c>
      <c r="C236" s="15">
        <v>3.8499999999999996</v>
      </c>
      <c r="D236" s="15">
        <v>5</v>
      </c>
      <c r="E236" s="15">
        <v>5</v>
      </c>
      <c r="F236" s="15">
        <v>5</v>
      </c>
      <c r="G236" s="15">
        <v>5</v>
      </c>
      <c r="H236" s="15">
        <v>0</v>
      </c>
      <c r="I236" s="1" t="s">
        <v>339</v>
      </c>
      <c r="J236" s="1">
        <f t="shared" si="11"/>
        <v>-1</v>
      </c>
      <c r="K236" s="1"/>
      <c r="L236" s="15">
        <v>21.937350161915546</v>
      </c>
      <c r="M236" s="1">
        <v>0.22792178467754398</v>
      </c>
      <c r="N236" s="1">
        <v>0.15</v>
      </c>
      <c r="O236" s="1">
        <v>1</v>
      </c>
    </row>
    <row r="237" spans="1:15" x14ac:dyDescent="0.25">
      <c r="A237" s="10" t="s">
        <v>229</v>
      </c>
      <c r="B237" t="s">
        <v>346</v>
      </c>
      <c r="C237" s="15">
        <v>28</v>
      </c>
      <c r="D237" s="15">
        <v>50</v>
      </c>
      <c r="E237" s="15">
        <v>50</v>
      </c>
      <c r="F237" s="15">
        <v>50</v>
      </c>
      <c r="G237" s="15">
        <v>50</v>
      </c>
      <c r="H237" s="15">
        <v>0</v>
      </c>
      <c r="I237" s="1" t="s">
        <v>339</v>
      </c>
      <c r="J237" s="1">
        <f t="shared" si="11"/>
        <v>-1</v>
      </c>
      <c r="K237" s="1"/>
      <c r="L237" s="15">
        <v>159.88558186875565</v>
      </c>
      <c r="M237" s="1">
        <v>0.31272363283540605</v>
      </c>
      <c r="N237" s="1">
        <v>0.15</v>
      </c>
      <c r="O237" s="1">
        <v>1</v>
      </c>
    </row>
    <row r="238" spans="1:15" x14ac:dyDescent="0.25">
      <c r="A238" s="10" t="s">
        <v>230</v>
      </c>
      <c r="B238" t="s">
        <v>346</v>
      </c>
      <c r="C238" s="15">
        <v>4.1999999999999993</v>
      </c>
      <c r="D238" s="15">
        <v>6</v>
      </c>
      <c r="E238" s="15">
        <v>6</v>
      </c>
      <c r="F238" s="15">
        <v>6</v>
      </c>
      <c r="G238" s="15">
        <v>6</v>
      </c>
      <c r="H238" s="15">
        <v>0</v>
      </c>
      <c r="I238" s="1" t="s">
        <v>339</v>
      </c>
      <c r="J238" s="1">
        <f t="shared" si="11"/>
        <v>-1</v>
      </c>
      <c r="K238" s="1"/>
      <c r="L238" s="15">
        <v>66.69775299183685</v>
      </c>
      <c r="M238" s="1">
        <v>8.9958053020681841E-2</v>
      </c>
      <c r="N238" s="1">
        <v>0.15</v>
      </c>
      <c r="O238" s="1">
        <v>1</v>
      </c>
    </row>
    <row r="239" spans="1:15" x14ac:dyDescent="0.25">
      <c r="A239" s="10" t="s">
        <v>231</v>
      </c>
      <c r="B239" t="s">
        <v>346</v>
      </c>
      <c r="C239" s="15">
        <v>42</v>
      </c>
      <c r="D239" s="15">
        <v>65</v>
      </c>
      <c r="E239" s="15">
        <v>65</v>
      </c>
      <c r="F239" s="15">
        <v>65</v>
      </c>
      <c r="G239" s="15">
        <v>65</v>
      </c>
      <c r="H239" s="15">
        <v>0</v>
      </c>
      <c r="I239" s="1" t="s">
        <v>339</v>
      </c>
      <c r="J239" s="1">
        <f t="shared" si="11"/>
        <v>-1</v>
      </c>
      <c r="K239" s="1"/>
      <c r="L239" s="15">
        <v>397.64770056570381</v>
      </c>
      <c r="M239" s="1">
        <v>0.16346127465977883</v>
      </c>
      <c r="N239" s="1">
        <v>0.15</v>
      </c>
      <c r="O239" s="1">
        <v>1</v>
      </c>
    </row>
    <row r="240" spans="1:15" x14ac:dyDescent="0.25">
      <c r="A240" s="10" t="s">
        <v>232</v>
      </c>
      <c r="B240" t="s">
        <v>346</v>
      </c>
      <c r="C240" s="15">
        <v>16.153846153846153</v>
      </c>
      <c r="D240" s="15">
        <v>28.846153846153843</v>
      </c>
      <c r="E240" s="15">
        <v>28.846153846153843</v>
      </c>
      <c r="F240" s="15">
        <v>28.846153846153843</v>
      </c>
      <c r="G240" s="15">
        <v>28.846153846153843</v>
      </c>
      <c r="H240" s="15">
        <v>0</v>
      </c>
      <c r="I240" s="1" t="s">
        <v>339</v>
      </c>
      <c r="J240" s="1">
        <f t="shared" si="11"/>
        <v>-1</v>
      </c>
      <c r="K240" s="1"/>
      <c r="L240" s="15">
        <v>109.58046535070019</v>
      </c>
      <c r="M240" s="1">
        <v>0.26324175348074047</v>
      </c>
      <c r="N240" s="1">
        <v>0.15</v>
      </c>
      <c r="O240" s="1">
        <v>1</v>
      </c>
    </row>
    <row r="241" spans="1:15" x14ac:dyDescent="0.25">
      <c r="A241" s="10" t="s">
        <v>233</v>
      </c>
      <c r="B241" t="s">
        <v>346</v>
      </c>
      <c r="C241" s="15">
        <v>10.5</v>
      </c>
      <c r="D241" s="15">
        <v>20</v>
      </c>
      <c r="E241" s="15">
        <v>20</v>
      </c>
      <c r="F241" s="15">
        <v>20</v>
      </c>
      <c r="G241" s="15">
        <v>20</v>
      </c>
      <c r="H241" s="15">
        <v>0</v>
      </c>
      <c r="I241" s="1" t="s">
        <v>339</v>
      </c>
      <c r="J241" s="1">
        <f t="shared" si="11"/>
        <v>-1</v>
      </c>
      <c r="K241" s="1"/>
      <c r="L241" s="15">
        <v>127.85238300726293</v>
      </c>
      <c r="M241" s="1">
        <v>0.15643040457731522</v>
      </c>
      <c r="N241" s="1">
        <v>0.15</v>
      </c>
      <c r="O241" s="1">
        <v>1</v>
      </c>
    </row>
    <row r="242" spans="1:15" x14ac:dyDescent="0.25">
      <c r="A242" s="10" t="s">
        <v>234</v>
      </c>
      <c r="B242" t="s">
        <v>346</v>
      </c>
      <c r="C242" s="15">
        <v>10.5</v>
      </c>
      <c r="D242" s="15">
        <v>20</v>
      </c>
      <c r="E242" s="15">
        <v>20</v>
      </c>
      <c r="F242" s="15">
        <v>20</v>
      </c>
      <c r="G242" s="15">
        <v>20</v>
      </c>
      <c r="H242" s="15">
        <v>0</v>
      </c>
      <c r="I242" s="1" t="s">
        <v>339</v>
      </c>
      <c r="J242" s="1">
        <f t="shared" si="11"/>
        <v>-1</v>
      </c>
      <c r="K242" s="1"/>
      <c r="L242" s="15">
        <v>127.85238300726293</v>
      </c>
      <c r="M242" s="1">
        <v>0.15643040457731522</v>
      </c>
      <c r="N242" s="1">
        <v>0.15</v>
      </c>
      <c r="O242" s="1">
        <v>1</v>
      </c>
    </row>
    <row r="243" spans="1:15" x14ac:dyDescent="0.25">
      <c r="A243" s="10" t="s">
        <v>235</v>
      </c>
      <c r="B243" t="s">
        <v>346</v>
      </c>
      <c r="C243" s="15">
        <v>31.499999999999996</v>
      </c>
      <c r="D243" s="15">
        <v>30</v>
      </c>
      <c r="E243" s="15">
        <v>30</v>
      </c>
      <c r="F243" s="15">
        <v>30</v>
      </c>
      <c r="G243" s="15">
        <v>30</v>
      </c>
      <c r="H243" s="15">
        <v>0</v>
      </c>
      <c r="I243" s="1" t="s">
        <v>339</v>
      </c>
      <c r="J243" s="1">
        <f t="shared" si="11"/>
        <v>-1</v>
      </c>
      <c r="K243" s="1"/>
      <c r="L243" s="15">
        <v>143.12616098358524</v>
      </c>
      <c r="M243" s="1">
        <v>0.20960528664945202</v>
      </c>
      <c r="N243" s="1">
        <v>0.15</v>
      </c>
      <c r="O243" s="1">
        <v>1</v>
      </c>
    </row>
    <row r="244" spans="1:15" x14ac:dyDescent="0.25">
      <c r="A244" s="10" t="s">
        <v>236</v>
      </c>
      <c r="B244" t="s">
        <v>346</v>
      </c>
      <c r="C244" s="15">
        <v>38.5</v>
      </c>
      <c r="D244" s="15">
        <v>60</v>
      </c>
      <c r="E244" s="15">
        <v>60</v>
      </c>
      <c r="F244" s="15">
        <v>60</v>
      </c>
      <c r="G244" s="15">
        <v>60</v>
      </c>
      <c r="H244" s="15">
        <v>0</v>
      </c>
      <c r="I244" s="1" t="s">
        <v>339</v>
      </c>
      <c r="J244" s="1">
        <f t="shared" si="11"/>
        <v>-1</v>
      </c>
      <c r="K244" s="1"/>
      <c r="L244" s="15">
        <v>155.04544767167255</v>
      </c>
      <c r="M244" s="1">
        <v>0.38698330651446949</v>
      </c>
      <c r="N244" s="1">
        <v>0.15</v>
      </c>
      <c r="O244" s="1">
        <v>1</v>
      </c>
    </row>
    <row r="245" spans="1:15" x14ac:dyDescent="0.25">
      <c r="A245" s="10" t="s">
        <v>237</v>
      </c>
      <c r="B245" t="s">
        <v>346</v>
      </c>
      <c r="C245" s="15">
        <v>10.5</v>
      </c>
      <c r="D245" s="15">
        <v>20</v>
      </c>
      <c r="E245" s="15">
        <v>20</v>
      </c>
      <c r="F245" s="15">
        <v>20</v>
      </c>
      <c r="G245" s="15">
        <v>20</v>
      </c>
      <c r="H245" s="15">
        <v>0</v>
      </c>
      <c r="I245" s="1" t="s">
        <v>339</v>
      </c>
      <c r="J245" s="1">
        <f t="shared" si="11"/>
        <v>-1</v>
      </c>
      <c r="K245" s="1"/>
      <c r="L245" s="15">
        <v>110.03511388082791</v>
      </c>
      <c r="M245" s="1">
        <v>0.18176016086701868</v>
      </c>
      <c r="N245" s="1">
        <v>0.15</v>
      </c>
      <c r="O245" s="1">
        <v>1</v>
      </c>
    </row>
    <row r="246" spans="1:15" x14ac:dyDescent="0.25">
      <c r="A246" s="10" t="s">
        <v>238</v>
      </c>
      <c r="B246" t="s">
        <v>346</v>
      </c>
      <c r="C246" s="15">
        <v>17.5</v>
      </c>
      <c r="D246" s="15">
        <v>30</v>
      </c>
      <c r="E246" s="15">
        <v>30</v>
      </c>
      <c r="F246" s="15">
        <v>30</v>
      </c>
      <c r="G246" s="15">
        <v>30</v>
      </c>
      <c r="H246" s="15">
        <v>0</v>
      </c>
      <c r="I246" s="1" t="s">
        <v>339</v>
      </c>
      <c r="J246" s="1">
        <f t="shared" si="11"/>
        <v>-1</v>
      </c>
      <c r="K246" s="1"/>
      <c r="L246" s="15">
        <v>189.39990113562112</v>
      </c>
      <c r="M246" s="1">
        <v>0.15839501404236897</v>
      </c>
      <c r="N246" s="1">
        <v>0.15</v>
      </c>
      <c r="O246" s="1">
        <v>1</v>
      </c>
    </row>
    <row r="247" spans="1:15" x14ac:dyDescent="0.25">
      <c r="A247" s="10" t="s">
        <v>239</v>
      </c>
      <c r="B247" t="s">
        <v>346</v>
      </c>
      <c r="C247" s="15">
        <v>2.0999999999999996</v>
      </c>
      <c r="D247" s="15">
        <v>2</v>
      </c>
      <c r="E247" s="15">
        <v>2</v>
      </c>
      <c r="F247" s="15">
        <v>2</v>
      </c>
      <c r="G247" s="15">
        <v>2</v>
      </c>
      <c r="H247" s="15">
        <v>0</v>
      </c>
      <c r="I247" s="1" t="s">
        <v>339</v>
      </c>
      <c r="J247" s="1">
        <f t="shared" si="11"/>
        <v>-1</v>
      </c>
      <c r="K247" s="1"/>
      <c r="L247" s="15">
        <v>9.9981352227888927</v>
      </c>
      <c r="M247" s="1">
        <v>0.20003730250030741</v>
      </c>
      <c r="N247" s="1">
        <v>0.15</v>
      </c>
      <c r="O247" s="1">
        <v>1</v>
      </c>
    </row>
    <row r="248" spans="1:15" x14ac:dyDescent="0.25">
      <c r="A248" s="10" t="s">
        <v>240</v>
      </c>
      <c r="B248" t="s">
        <v>346</v>
      </c>
      <c r="C248" s="15">
        <v>161</v>
      </c>
      <c r="D248" s="15">
        <v>190</v>
      </c>
      <c r="E248" s="15">
        <v>190</v>
      </c>
      <c r="F248" s="15">
        <v>190</v>
      </c>
      <c r="G248" s="15">
        <v>190</v>
      </c>
      <c r="H248" s="15">
        <v>0</v>
      </c>
      <c r="I248" s="1" t="s">
        <v>339</v>
      </c>
      <c r="J248" s="1">
        <f t="shared" si="11"/>
        <v>-1</v>
      </c>
      <c r="K248" s="1"/>
      <c r="L248" s="15">
        <v>530.50513735476034</v>
      </c>
      <c r="M248" s="1">
        <v>0.35814921783300818</v>
      </c>
      <c r="N248" s="1">
        <v>0.15</v>
      </c>
      <c r="O248" s="1">
        <v>1</v>
      </c>
    </row>
    <row r="249" spans="1:15" x14ac:dyDescent="0.25">
      <c r="A249" s="10" t="s">
        <v>241</v>
      </c>
      <c r="B249" t="s">
        <v>346</v>
      </c>
      <c r="C249" s="15">
        <v>24.5</v>
      </c>
      <c r="D249" s="15">
        <v>40</v>
      </c>
      <c r="E249" s="15">
        <v>40</v>
      </c>
      <c r="F249" s="15">
        <v>40</v>
      </c>
      <c r="G249" s="15">
        <v>40</v>
      </c>
      <c r="H249" s="15">
        <v>0</v>
      </c>
      <c r="I249" s="1" t="s">
        <v>339</v>
      </c>
      <c r="J249" s="1">
        <f t="shared" si="11"/>
        <v>-1</v>
      </c>
      <c r="K249" s="1"/>
      <c r="L249" s="15">
        <v>154.28987109047637</v>
      </c>
      <c r="M249" s="1">
        <v>0.25925227441886833</v>
      </c>
      <c r="N249" s="1">
        <v>0.15</v>
      </c>
      <c r="O249" s="1">
        <v>1</v>
      </c>
    </row>
    <row r="250" spans="1:15" x14ac:dyDescent="0.25">
      <c r="A250" s="10" t="s">
        <v>242</v>
      </c>
      <c r="B250" t="s">
        <v>346</v>
      </c>
      <c r="C250" s="15">
        <v>227.49999999999997</v>
      </c>
      <c r="D250" s="15">
        <v>350</v>
      </c>
      <c r="E250" s="15">
        <v>350</v>
      </c>
      <c r="F250" s="15">
        <v>350</v>
      </c>
      <c r="G250" s="15">
        <v>350</v>
      </c>
      <c r="H250" s="15">
        <v>0</v>
      </c>
      <c r="I250" s="1" t="s">
        <v>339</v>
      </c>
      <c r="J250" s="1">
        <f t="shared" si="11"/>
        <v>-1</v>
      </c>
      <c r="K250" s="1"/>
      <c r="L250" s="15">
        <v>770.42058784535436</v>
      </c>
      <c r="M250" s="1">
        <v>0.45429730918646621</v>
      </c>
      <c r="N250" s="1">
        <v>0.15</v>
      </c>
      <c r="O250" s="1">
        <v>1</v>
      </c>
    </row>
    <row r="251" spans="1:15" x14ac:dyDescent="0.25">
      <c r="A251" s="10" t="s">
        <v>243</v>
      </c>
      <c r="B251" t="s">
        <v>346</v>
      </c>
      <c r="C251" s="15">
        <v>62.999999999999993</v>
      </c>
      <c r="D251" s="15">
        <v>100</v>
      </c>
      <c r="E251" s="15">
        <v>100</v>
      </c>
      <c r="F251" s="15">
        <v>100</v>
      </c>
      <c r="G251" s="15">
        <v>100</v>
      </c>
      <c r="H251" s="15">
        <v>0</v>
      </c>
      <c r="I251" s="1" t="s">
        <v>339</v>
      </c>
      <c r="J251" s="1">
        <f t="shared" si="11"/>
        <v>-1</v>
      </c>
      <c r="K251" s="1"/>
      <c r="L251" s="15">
        <v>252.03816030751761</v>
      </c>
      <c r="M251" s="1">
        <v>0.39676531473641802</v>
      </c>
      <c r="N251" s="1">
        <v>0.15</v>
      </c>
      <c r="O251" s="1">
        <v>1</v>
      </c>
    </row>
    <row r="252" spans="1:15" x14ac:dyDescent="0.25">
      <c r="A252" s="10" t="s">
        <v>244</v>
      </c>
      <c r="B252" t="s">
        <v>346</v>
      </c>
      <c r="C252" s="15">
        <v>322</v>
      </c>
      <c r="D252" s="15">
        <v>475</v>
      </c>
      <c r="E252" s="15">
        <v>475</v>
      </c>
      <c r="F252" s="15">
        <v>475</v>
      </c>
      <c r="G252" s="15">
        <v>475</v>
      </c>
      <c r="H252" s="15">
        <v>0</v>
      </c>
      <c r="I252" s="1" t="s">
        <v>339</v>
      </c>
      <c r="J252" s="1">
        <f t="shared" si="11"/>
        <v>-1</v>
      </c>
      <c r="K252" s="1"/>
      <c r="L252" s="15">
        <v>1513.3250564018715</v>
      </c>
      <c r="M252" s="1">
        <v>0.31387836868925878</v>
      </c>
      <c r="N252" s="1">
        <v>0.15</v>
      </c>
      <c r="O252" s="1">
        <v>1</v>
      </c>
    </row>
    <row r="253" spans="1:15" x14ac:dyDescent="0.25">
      <c r="A253" s="10" t="s">
        <v>245</v>
      </c>
      <c r="B253" t="s">
        <v>346</v>
      </c>
      <c r="C253" s="15">
        <v>62.999999999999993</v>
      </c>
      <c r="D253" s="15">
        <v>65</v>
      </c>
      <c r="E253" s="15">
        <v>65</v>
      </c>
      <c r="F253" s="15">
        <v>65</v>
      </c>
      <c r="G253" s="15">
        <v>65</v>
      </c>
      <c r="H253" s="15">
        <v>0</v>
      </c>
      <c r="I253" s="1" t="s">
        <v>339</v>
      </c>
      <c r="J253" s="1">
        <f t="shared" si="11"/>
        <v>-1</v>
      </c>
      <c r="K253" s="1"/>
      <c r="L253" s="15">
        <v>287.05414271942175</v>
      </c>
      <c r="M253" s="1">
        <v>0.22643811855219806</v>
      </c>
      <c r="N253" s="1">
        <v>0.15</v>
      </c>
      <c r="O253" s="1">
        <v>1</v>
      </c>
    </row>
    <row r="254" spans="1:15" x14ac:dyDescent="0.25">
      <c r="A254" s="10" t="s">
        <v>246</v>
      </c>
      <c r="B254" t="s">
        <v>346</v>
      </c>
      <c r="C254" s="15">
        <v>112</v>
      </c>
      <c r="D254" s="15">
        <v>130</v>
      </c>
      <c r="E254" s="15">
        <v>130</v>
      </c>
      <c r="F254" s="15">
        <v>130</v>
      </c>
      <c r="G254" s="15">
        <v>130</v>
      </c>
      <c r="H254" s="15">
        <v>0</v>
      </c>
      <c r="I254" s="1" t="s">
        <v>339</v>
      </c>
      <c r="J254" s="1">
        <f t="shared" si="11"/>
        <v>-1</v>
      </c>
      <c r="K254" s="1"/>
      <c r="L254" s="15">
        <v>385.64049343640295</v>
      </c>
      <c r="M254" s="1">
        <v>0.33710152904738638</v>
      </c>
      <c r="N254" s="1">
        <v>0.15</v>
      </c>
      <c r="O254" s="1">
        <v>1</v>
      </c>
    </row>
    <row r="255" spans="1:15" x14ac:dyDescent="0.25">
      <c r="A255" s="10" t="s">
        <v>247</v>
      </c>
      <c r="B255" t="s">
        <v>346</v>
      </c>
      <c r="C255" s="15">
        <v>17.5</v>
      </c>
      <c r="D255" s="15">
        <v>35</v>
      </c>
      <c r="E255" s="15">
        <v>35</v>
      </c>
      <c r="F255" s="15">
        <v>35</v>
      </c>
      <c r="G255" s="15">
        <v>35</v>
      </c>
      <c r="H255" s="15">
        <v>0</v>
      </c>
      <c r="I255" s="1" t="s">
        <v>339</v>
      </c>
      <c r="J255" s="1">
        <f t="shared" si="11"/>
        <v>-1</v>
      </c>
      <c r="K255" s="1"/>
      <c r="L255" s="15">
        <v>99.747026497599634</v>
      </c>
      <c r="M255" s="1">
        <v>0.35088765278473999</v>
      </c>
      <c r="N255" s="1">
        <v>0.15</v>
      </c>
      <c r="O255" s="1">
        <v>1</v>
      </c>
    </row>
    <row r="256" spans="1:15" x14ac:dyDescent="0.25">
      <c r="A256" s="10" t="s">
        <v>248</v>
      </c>
      <c r="B256" t="s">
        <v>346</v>
      </c>
      <c r="C256" s="15">
        <v>31.499999999999996</v>
      </c>
      <c r="D256" s="15">
        <v>55</v>
      </c>
      <c r="E256" s="15">
        <v>55</v>
      </c>
      <c r="F256" s="15">
        <v>55</v>
      </c>
      <c r="G256" s="15">
        <v>55</v>
      </c>
      <c r="H256" s="15">
        <v>0</v>
      </c>
      <c r="I256" s="1" t="s">
        <v>339</v>
      </c>
      <c r="J256" s="1">
        <f t="shared" si="11"/>
        <v>-1</v>
      </c>
      <c r="K256" s="1"/>
      <c r="L256" s="15">
        <v>124.73613610370023</v>
      </c>
      <c r="M256" s="1">
        <v>0.44093076567864325</v>
      </c>
      <c r="N256" s="1">
        <v>0.15</v>
      </c>
      <c r="O256" s="1">
        <v>1</v>
      </c>
    </row>
    <row r="257" spans="1:15" x14ac:dyDescent="0.25">
      <c r="A257" s="10" t="s">
        <v>249</v>
      </c>
      <c r="B257" t="s">
        <v>346</v>
      </c>
      <c r="C257" s="15">
        <v>49</v>
      </c>
      <c r="D257" s="15">
        <v>80</v>
      </c>
      <c r="E257" s="15">
        <v>80</v>
      </c>
      <c r="F257" s="15">
        <v>80</v>
      </c>
      <c r="G257" s="15">
        <v>80</v>
      </c>
      <c r="H257" s="15">
        <v>0</v>
      </c>
      <c r="I257" s="1" t="s">
        <v>339</v>
      </c>
      <c r="J257" s="1">
        <f t="shared" si="11"/>
        <v>-1</v>
      </c>
      <c r="K257" s="1"/>
      <c r="L257" s="15">
        <v>228.14375590592735</v>
      </c>
      <c r="M257" s="1">
        <v>0.35065610137928627</v>
      </c>
      <c r="N257" s="1">
        <v>0.15</v>
      </c>
      <c r="O257" s="1">
        <v>1</v>
      </c>
    </row>
    <row r="258" spans="1:15" x14ac:dyDescent="0.25">
      <c r="A258" s="10" t="s">
        <v>250</v>
      </c>
      <c r="B258" t="s">
        <v>346</v>
      </c>
      <c r="C258" s="15">
        <v>42</v>
      </c>
      <c r="D258" s="15">
        <v>75</v>
      </c>
      <c r="E258" s="15">
        <v>75</v>
      </c>
      <c r="F258" s="15">
        <v>75</v>
      </c>
      <c r="G258" s="15">
        <v>75</v>
      </c>
      <c r="H258" s="15">
        <v>0</v>
      </c>
      <c r="I258" s="1" t="s">
        <v>339</v>
      </c>
      <c r="J258" s="1">
        <f t="shared" si="11"/>
        <v>-1</v>
      </c>
      <c r="K258" s="1"/>
      <c r="L258" s="15">
        <v>283.68618327463554</v>
      </c>
      <c r="M258" s="1">
        <v>0.2643766401812836</v>
      </c>
      <c r="N258" s="1">
        <v>0.15</v>
      </c>
      <c r="O258" s="1">
        <v>1</v>
      </c>
    </row>
    <row r="259" spans="1:15" x14ac:dyDescent="0.25">
      <c r="A259" s="10" t="s">
        <v>251</v>
      </c>
      <c r="B259" t="s">
        <v>346</v>
      </c>
      <c r="C259" s="15">
        <v>59.499999999999993</v>
      </c>
      <c r="D259" s="15">
        <v>95</v>
      </c>
      <c r="E259" s="15">
        <v>95</v>
      </c>
      <c r="F259" s="15">
        <v>95</v>
      </c>
      <c r="G259" s="15">
        <v>95</v>
      </c>
      <c r="H259" s="15">
        <v>0</v>
      </c>
      <c r="I259" s="1" t="s">
        <v>339</v>
      </c>
      <c r="J259" s="1">
        <f t="shared" si="11"/>
        <v>-1</v>
      </c>
      <c r="K259" s="1"/>
      <c r="L259" s="15">
        <v>327.82194051055052</v>
      </c>
      <c r="M259" s="1">
        <v>0.28979146378075493</v>
      </c>
      <c r="N259" s="1">
        <v>0.15</v>
      </c>
      <c r="O259" s="1">
        <v>1</v>
      </c>
    </row>
    <row r="260" spans="1:15" x14ac:dyDescent="0.25">
      <c r="A260" s="10" t="s">
        <v>252</v>
      </c>
      <c r="B260" t="s">
        <v>346</v>
      </c>
      <c r="C260" s="15">
        <v>42</v>
      </c>
      <c r="D260" s="15">
        <v>75</v>
      </c>
      <c r="E260" s="15">
        <v>75</v>
      </c>
      <c r="F260" s="15">
        <v>75</v>
      </c>
      <c r="G260" s="15">
        <v>75</v>
      </c>
      <c r="H260" s="15">
        <v>0</v>
      </c>
      <c r="I260" s="1" t="s">
        <v>339</v>
      </c>
      <c r="J260" s="1">
        <f t="shared" si="11"/>
        <v>-1</v>
      </c>
      <c r="K260" s="1"/>
      <c r="L260" s="15">
        <v>354.29838419382264</v>
      </c>
      <c r="M260" s="1">
        <v>0.21168597810756729</v>
      </c>
      <c r="N260" s="1">
        <v>0.15</v>
      </c>
      <c r="O260" s="1">
        <v>1</v>
      </c>
    </row>
    <row r="261" spans="1:15" x14ac:dyDescent="0.25">
      <c r="A261" s="10" t="s">
        <v>253</v>
      </c>
      <c r="B261" t="s">
        <v>346</v>
      </c>
      <c r="C261" s="15">
        <v>112</v>
      </c>
      <c r="D261" s="15">
        <v>170</v>
      </c>
      <c r="E261" s="15">
        <v>170</v>
      </c>
      <c r="F261" s="15">
        <v>170</v>
      </c>
      <c r="G261" s="15">
        <v>170</v>
      </c>
      <c r="H261" s="15">
        <v>0</v>
      </c>
      <c r="I261" s="1" t="s">
        <v>339</v>
      </c>
      <c r="J261" s="1">
        <f t="shared" si="11"/>
        <v>-1</v>
      </c>
      <c r="K261" s="1"/>
      <c r="L261" s="15">
        <v>515.93339550688745</v>
      </c>
      <c r="M261" s="1">
        <v>0.32949989568514099</v>
      </c>
      <c r="N261" s="1">
        <v>0.15</v>
      </c>
      <c r="O261" s="1">
        <v>1</v>
      </c>
    </row>
    <row r="262" spans="1:15" x14ac:dyDescent="0.25">
      <c r="A262" s="10" t="s">
        <v>254</v>
      </c>
      <c r="B262" t="s">
        <v>346</v>
      </c>
      <c r="C262" s="15">
        <v>192.5</v>
      </c>
      <c r="D262" s="15">
        <v>180</v>
      </c>
      <c r="E262" s="15">
        <v>180</v>
      </c>
      <c r="F262" s="15">
        <v>180</v>
      </c>
      <c r="G262" s="15">
        <v>180</v>
      </c>
      <c r="H262" s="15">
        <v>0</v>
      </c>
      <c r="I262" s="1" t="s">
        <v>339</v>
      </c>
      <c r="J262" s="1">
        <f t="shared" si="11"/>
        <v>-1</v>
      </c>
      <c r="K262" s="1"/>
      <c r="L262" s="15">
        <v>571.53346320119124</v>
      </c>
      <c r="M262" s="1">
        <v>0.31494218902216126</v>
      </c>
      <c r="N262" s="1">
        <v>0.15</v>
      </c>
      <c r="O262" s="1">
        <v>1</v>
      </c>
    </row>
    <row r="263" spans="1:15" x14ac:dyDescent="0.25">
      <c r="A263" s="10" t="s">
        <v>255</v>
      </c>
      <c r="B263" t="s">
        <v>346</v>
      </c>
      <c r="C263" s="15">
        <v>262.5</v>
      </c>
      <c r="D263" s="15">
        <v>270</v>
      </c>
      <c r="E263" s="15">
        <v>270</v>
      </c>
      <c r="F263" s="15">
        <v>270</v>
      </c>
      <c r="G263" s="15">
        <v>270</v>
      </c>
      <c r="H263" s="15">
        <v>0</v>
      </c>
      <c r="I263" s="1" t="s">
        <v>339</v>
      </c>
      <c r="J263" s="1">
        <f t="shared" si="11"/>
        <v>-1</v>
      </c>
      <c r="K263" s="1"/>
      <c r="L263" s="15">
        <v>709.37841085264677</v>
      </c>
      <c r="M263" s="1">
        <v>0.38061490999630215</v>
      </c>
      <c r="N263" s="1">
        <v>0.15</v>
      </c>
      <c r="O263" s="1">
        <v>1</v>
      </c>
    </row>
    <row r="264" spans="1:15" x14ac:dyDescent="0.25">
      <c r="A264" s="10" t="s">
        <v>256</v>
      </c>
      <c r="B264" t="s">
        <v>346</v>
      </c>
      <c r="C264" s="15">
        <v>77</v>
      </c>
      <c r="D264" s="15">
        <v>125</v>
      </c>
      <c r="E264" s="15">
        <v>125</v>
      </c>
      <c r="F264" s="15">
        <v>125</v>
      </c>
      <c r="G264" s="15">
        <v>125</v>
      </c>
      <c r="H264" s="15">
        <v>0</v>
      </c>
      <c r="I264" s="1" t="s">
        <v>339</v>
      </c>
      <c r="J264" s="1">
        <f t="shared" si="11"/>
        <v>-1</v>
      </c>
      <c r="K264" s="1"/>
      <c r="L264" s="15">
        <v>476.5659299797037</v>
      </c>
      <c r="M264" s="1">
        <v>0.26229319415536811</v>
      </c>
      <c r="N264" s="1">
        <v>0.15</v>
      </c>
      <c r="O264" s="1">
        <v>1</v>
      </c>
    </row>
    <row r="265" spans="1:15" x14ac:dyDescent="0.25">
      <c r="A265" s="10" t="s">
        <v>257</v>
      </c>
      <c r="B265" t="s">
        <v>346</v>
      </c>
      <c r="C265" s="15">
        <v>332.5</v>
      </c>
      <c r="D265" s="15">
        <v>380</v>
      </c>
      <c r="E265" s="15">
        <v>380</v>
      </c>
      <c r="F265" s="15">
        <v>380</v>
      </c>
      <c r="G265" s="15">
        <v>380</v>
      </c>
      <c r="H265" s="15">
        <v>0</v>
      </c>
      <c r="I265" s="1" t="s">
        <v>339</v>
      </c>
      <c r="J265" s="1">
        <f t="shared" si="11"/>
        <v>-1</v>
      </c>
      <c r="K265" s="1"/>
      <c r="L265" s="15">
        <v>964.17086495889828</v>
      </c>
      <c r="M265" s="1">
        <v>0.39412101507153408</v>
      </c>
      <c r="N265" s="1">
        <v>0.15</v>
      </c>
      <c r="O265" s="1">
        <v>1</v>
      </c>
    </row>
    <row r="266" spans="1:15" x14ac:dyDescent="0.25">
      <c r="A266" s="10" t="s">
        <v>258</v>
      </c>
      <c r="B266" t="s">
        <v>346</v>
      </c>
      <c r="C266" s="15">
        <v>45.5</v>
      </c>
      <c r="D266" s="15">
        <v>50</v>
      </c>
      <c r="E266" s="15">
        <v>50</v>
      </c>
      <c r="F266" s="15">
        <v>50</v>
      </c>
      <c r="G266" s="15">
        <v>50</v>
      </c>
      <c r="H266" s="15">
        <v>0</v>
      </c>
      <c r="I266" s="1" t="s">
        <v>339</v>
      </c>
      <c r="J266" s="1">
        <f t="shared" si="11"/>
        <v>-1</v>
      </c>
      <c r="K266" s="1"/>
      <c r="L266" s="15">
        <v>110.08120779677873</v>
      </c>
      <c r="M266" s="1">
        <v>0.4542101326895428</v>
      </c>
      <c r="N266" s="1">
        <v>0.15</v>
      </c>
      <c r="O266" s="1">
        <v>1</v>
      </c>
    </row>
    <row r="267" spans="1:15" x14ac:dyDescent="0.25">
      <c r="A267" s="10" t="s">
        <v>259</v>
      </c>
      <c r="B267" t="s">
        <v>346</v>
      </c>
      <c r="C267" s="15">
        <v>56</v>
      </c>
      <c r="D267" s="15">
        <v>85</v>
      </c>
      <c r="E267" s="15">
        <v>85</v>
      </c>
      <c r="F267" s="15">
        <v>85</v>
      </c>
      <c r="G267" s="15">
        <v>85</v>
      </c>
      <c r="H267" s="15">
        <v>0</v>
      </c>
      <c r="I267" s="1" t="s">
        <v>339</v>
      </c>
      <c r="J267" s="1">
        <f t="shared" si="11"/>
        <v>-1</v>
      </c>
      <c r="K267" s="1"/>
      <c r="L267" s="15">
        <v>539.17809243964189</v>
      </c>
      <c r="M267" s="1">
        <v>0.15764735472726074</v>
      </c>
      <c r="N267" s="1">
        <v>0.15</v>
      </c>
      <c r="O267" s="1">
        <v>1</v>
      </c>
    </row>
    <row r="268" spans="1:15" x14ac:dyDescent="0.25">
      <c r="A268" s="10" t="s">
        <v>260</v>
      </c>
      <c r="B268" t="s">
        <v>346</v>
      </c>
      <c r="C268" s="15">
        <v>77</v>
      </c>
      <c r="D268" s="15">
        <v>120</v>
      </c>
      <c r="E268" s="15">
        <v>120</v>
      </c>
      <c r="F268" s="15">
        <v>120</v>
      </c>
      <c r="G268" s="15">
        <v>120</v>
      </c>
      <c r="H268" s="15">
        <v>0</v>
      </c>
      <c r="I268" s="1" t="s">
        <v>339</v>
      </c>
      <c r="J268" s="1">
        <f t="shared" si="11"/>
        <v>-1</v>
      </c>
      <c r="K268" s="1"/>
      <c r="L268" s="15">
        <v>719.58765319498048</v>
      </c>
      <c r="M268" s="1">
        <v>0.16676217201226023</v>
      </c>
      <c r="N268" s="1">
        <v>0.15</v>
      </c>
      <c r="O268" s="1">
        <v>1</v>
      </c>
    </row>
    <row r="269" spans="1:15" x14ac:dyDescent="0.25">
      <c r="A269" s="10" t="s">
        <v>261</v>
      </c>
      <c r="B269" t="s">
        <v>346</v>
      </c>
      <c r="C269" s="15">
        <v>84</v>
      </c>
      <c r="D269" s="15">
        <v>130</v>
      </c>
      <c r="E269" s="15">
        <v>130</v>
      </c>
      <c r="F269" s="15">
        <v>130</v>
      </c>
      <c r="G269" s="15">
        <v>130</v>
      </c>
      <c r="H269" s="15">
        <v>0</v>
      </c>
      <c r="I269" s="1" t="s">
        <v>339</v>
      </c>
      <c r="J269" s="1">
        <f t="shared" si="11"/>
        <v>-1</v>
      </c>
      <c r="K269" s="1"/>
      <c r="L269" s="15">
        <v>480.30362063446569</v>
      </c>
      <c r="M269" s="1">
        <v>0.27066212790208444</v>
      </c>
      <c r="N269" s="1">
        <v>0.15</v>
      </c>
      <c r="O269" s="1">
        <v>1</v>
      </c>
    </row>
    <row r="270" spans="1:15" x14ac:dyDescent="0.25">
      <c r="A270" s="10" t="s">
        <v>262</v>
      </c>
      <c r="B270" t="s">
        <v>346</v>
      </c>
      <c r="C270" s="15">
        <v>24.5</v>
      </c>
      <c r="D270" s="15">
        <v>40</v>
      </c>
      <c r="E270" s="15">
        <v>40</v>
      </c>
      <c r="F270" s="15">
        <v>40</v>
      </c>
      <c r="G270" s="15">
        <v>40</v>
      </c>
      <c r="H270" s="15">
        <v>0</v>
      </c>
      <c r="I270" s="1" t="s">
        <v>339</v>
      </c>
      <c r="J270" s="1">
        <f t="shared" si="11"/>
        <v>-1</v>
      </c>
      <c r="K270" s="1"/>
      <c r="L270" s="15">
        <v>208.37109745680618</v>
      </c>
      <c r="M270" s="1">
        <v>0.19196520289140248</v>
      </c>
      <c r="N270" s="1">
        <v>0.15</v>
      </c>
      <c r="O270" s="1">
        <v>1</v>
      </c>
    </row>
    <row r="271" spans="1:15" x14ac:dyDescent="0.25">
      <c r="A271" s="10" t="s">
        <v>263</v>
      </c>
      <c r="B271" t="s">
        <v>346</v>
      </c>
      <c r="C271" s="15">
        <v>14</v>
      </c>
      <c r="D271" s="15">
        <v>25</v>
      </c>
      <c r="E271" s="15">
        <v>25</v>
      </c>
      <c r="F271" s="15">
        <v>25</v>
      </c>
      <c r="G271" s="15">
        <v>25</v>
      </c>
      <c r="H271" s="15">
        <v>0</v>
      </c>
      <c r="I271" s="1" t="s">
        <v>339</v>
      </c>
      <c r="J271" s="1">
        <f t="shared" si="11"/>
        <v>-1</v>
      </c>
      <c r="K271" s="1"/>
      <c r="L271" s="15">
        <v>257.85887707224202</v>
      </c>
      <c r="M271" s="1">
        <v>9.6952256536027542E-2</v>
      </c>
      <c r="N271" s="1">
        <v>0.15</v>
      </c>
      <c r="O271" s="1">
        <v>1</v>
      </c>
    </row>
    <row r="272" spans="1:15" x14ac:dyDescent="0.25">
      <c r="A272" s="10" t="s">
        <v>264</v>
      </c>
      <c r="B272" t="s">
        <v>346</v>
      </c>
      <c r="C272" s="15">
        <v>52.5</v>
      </c>
      <c r="D272" s="15">
        <v>90</v>
      </c>
      <c r="E272" s="15">
        <v>90</v>
      </c>
      <c r="F272" s="15">
        <v>90</v>
      </c>
      <c r="G272" s="15">
        <v>90</v>
      </c>
      <c r="H272" s="15">
        <v>0</v>
      </c>
      <c r="I272" s="1" t="s">
        <v>339</v>
      </c>
      <c r="J272" s="1">
        <f t="shared" si="11"/>
        <v>-1</v>
      </c>
      <c r="K272" s="1"/>
      <c r="L272" s="15">
        <v>319.09539620392343</v>
      </c>
      <c r="M272" s="1">
        <v>0.2820473158518525</v>
      </c>
      <c r="N272" s="1">
        <v>0.15</v>
      </c>
      <c r="O272" s="1">
        <v>1</v>
      </c>
    </row>
    <row r="273" spans="1:15" x14ac:dyDescent="0.25">
      <c r="A273" s="10" t="s">
        <v>265</v>
      </c>
      <c r="B273" t="s">
        <v>346</v>
      </c>
      <c r="C273" s="15">
        <v>147</v>
      </c>
      <c r="D273" s="15">
        <v>240</v>
      </c>
      <c r="E273" s="15">
        <v>240</v>
      </c>
      <c r="F273" s="15">
        <v>240</v>
      </c>
      <c r="G273" s="15">
        <v>240</v>
      </c>
      <c r="H273" s="15">
        <v>0</v>
      </c>
      <c r="I273" s="1" t="s">
        <v>339</v>
      </c>
      <c r="J273" s="1">
        <f t="shared" si="11"/>
        <v>-1</v>
      </c>
      <c r="K273" s="1"/>
      <c r="L273" s="15">
        <v>993.6002831012114</v>
      </c>
      <c r="M273" s="1">
        <v>0.2415458248974279</v>
      </c>
      <c r="N273" s="1">
        <v>0.15</v>
      </c>
      <c r="O273" s="1">
        <v>1</v>
      </c>
    </row>
    <row r="274" spans="1:15" x14ac:dyDescent="0.25">
      <c r="A274" s="10" t="s">
        <v>266</v>
      </c>
      <c r="B274" t="s">
        <v>346</v>
      </c>
      <c r="C274" s="15">
        <v>84</v>
      </c>
      <c r="D274" s="15">
        <v>75</v>
      </c>
      <c r="E274" s="15">
        <v>75</v>
      </c>
      <c r="F274" s="15">
        <v>75</v>
      </c>
      <c r="G274" s="15">
        <v>75</v>
      </c>
      <c r="H274" s="15">
        <v>0</v>
      </c>
      <c r="I274" s="1" t="s">
        <v>339</v>
      </c>
      <c r="J274" s="1">
        <f t="shared" si="11"/>
        <v>-1</v>
      </c>
      <c r="K274" s="1"/>
      <c r="L274" s="15">
        <v>337.92361308684008</v>
      </c>
      <c r="M274" s="1">
        <v>0.22194364967542649</v>
      </c>
      <c r="N274" s="1">
        <v>0.15</v>
      </c>
      <c r="O274" s="1">
        <v>1</v>
      </c>
    </row>
    <row r="275" spans="1:15" x14ac:dyDescent="0.25">
      <c r="A275" s="10" t="s">
        <v>267</v>
      </c>
      <c r="B275" t="s">
        <v>346</v>
      </c>
      <c r="C275" s="15">
        <v>24.5</v>
      </c>
      <c r="D275" s="15">
        <v>40</v>
      </c>
      <c r="E275" s="15">
        <v>40</v>
      </c>
      <c r="F275" s="15">
        <v>40</v>
      </c>
      <c r="G275" s="15">
        <v>40</v>
      </c>
      <c r="H275" s="15">
        <v>0</v>
      </c>
      <c r="I275" s="1" t="s">
        <v>339</v>
      </c>
      <c r="J275" s="1">
        <f t="shared" ref="J275:J278" si="12">(H275-C275)/C275</f>
        <v>-1</v>
      </c>
      <c r="K275" s="1"/>
      <c r="L275" s="15">
        <v>237.46312371203373</v>
      </c>
      <c r="M275" s="1">
        <v>0.16844720719039774</v>
      </c>
      <c r="N275" s="1">
        <v>0.15</v>
      </c>
      <c r="O275" s="1">
        <v>1</v>
      </c>
    </row>
    <row r="276" spans="1:15" x14ac:dyDescent="0.25">
      <c r="A276" s="10" t="s">
        <v>268</v>
      </c>
      <c r="B276" t="s">
        <v>346</v>
      </c>
      <c r="C276" s="15">
        <v>14</v>
      </c>
      <c r="D276" s="15">
        <v>25</v>
      </c>
      <c r="E276" s="15">
        <v>25</v>
      </c>
      <c r="F276" s="15">
        <v>25</v>
      </c>
      <c r="G276" s="15">
        <v>25</v>
      </c>
      <c r="H276" s="15">
        <v>0</v>
      </c>
      <c r="I276" s="1" t="s">
        <v>339</v>
      </c>
      <c r="J276" s="1">
        <f t="shared" si="12"/>
        <v>-1</v>
      </c>
      <c r="K276" s="1"/>
      <c r="L276" s="15">
        <v>198.64808097931621</v>
      </c>
      <c r="M276" s="1">
        <v>0.12585069977395388</v>
      </c>
      <c r="N276" s="1">
        <v>0.15</v>
      </c>
      <c r="O276" s="1">
        <v>1</v>
      </c>
    </row>
    <row r="277" spans="1:15" x14ac:dyDescent="0.25">
      <c r="A277" s="10" t="s">
        <v>269</v>
      </c>
      <c r="B277" t="s">
        <v>346</v>
      </c>
      <c r="C277" s="15">
        <v>49</v>
      </c>
      <c r="D277" s="15">
        <v>40</v>
      </c>
      <c r="E277" s="15">
        <v>40</v>
      </c>
      <c r="F277" s="15">
        <v>40</v>
      </c>
      <c r="G277" s="15">
        <v>40</v>
      </c>
      <c r="H277" s="15">
        <v>0</v>
      </c>
      <c r="I277" s="1" t="s">
        <v>339</v>
      </c>
      <c r="J277" s="1">
        <f t="shared" si="12"/>
        <v>-1</v>
      </c>
      <c r="K277" s="1"/>
      <c r="L277" s="15">
        <v>262.7466506612775</v>
      </c>
      <c r="M277" s="1">
        <v>0.1522379063608556</v>
      </c>
      <c r="N277" s="1">
        <v>0.15</v>
      </c>
      <c r="O277" s="1">
        <v>1</v>
      </c>
    </row>
    <row r="278" spans="1:15" x14ac:dyDescent="0.25">
      <c r="A278" s="10" t="s">
        <v>270</v>
      </c>
      <c r="B278" t="s">
        <v>346</v>
      </c>
      <c r="C278" s="15">
        <v>154</v>
      </c>
      <c r="D278" s="15">
        <v>240</v>
      </c>
      <c r="E278" s="15">
        <v>240</v>
      </c>
      <c r="F278" s="15">
        <v>240</v>
      </c>
      <c r="G278" s="15">
        <v>240</v>
      </c>
      <c r="H278" s="15">
        <v>0</v>
      </c>
      <c r="I278" s="1" t="s">
        <v>339</v>
      </c>
      <c r="J278" s="1">
        <f t="shared" si="12"/>
        <v>-1</v>
      </c>
      <c r="K278" s="1"/>
      <c r="L278" s="15">
        <v>993.6002831012114</v>
      </c>
      <c r="M278" s="1">
        <v>0.2415458248974279</v>
      </c>
      <c r="N278" s="1">
        <v>0.15</v>
      </c>
      <c r="O278" s="1">
        <v>1</v>
      </c>
    </row>
    <row r="279" spans="1:15" x14ac:dyDescent="0.25">
      <c r="A279" s="10"/>
      <c r="D279" s="13"/>
      <c r="K279" s="1"/>
      <c r="L279"/>
    </row>
    <row r="280" spans="1:15" ht="45" x14ac:dyDescent="0.25">
      <c r="A280" s="6" t="s">
        <v>271</v>
      </c>
      <c r="C280" s="7" t="s">
        <v>332</v>
      </c>
      <c r="D280" s="19" t="s">
        <v>332</v>
      </c>
      <c r="E280" s="19"/>
      <c r="F280" s="19"/>
      <c r="G280" s="19"/>
      <c r="H280" s="19"/>
      <c r="K280" s="1"/>
      <c r="L280" s="8" t="s">
        <v>344</v>
      </c>
      <c r="M280" s="2" t="s">
        <v>343</v>
      </c>
    </row>
    <row r="281" spans="1:15" ht="33.75" x14ac:dyDescent="0.25">
      <c r="A281" s="9" t="s">
        <v>0</v>
      </c>
      <c r="B281" s="9" t="s">
        <v>347</v>
      </c>
      <c r="C281" s="9">
        <v>2026</v>
      </c>
      <c r="D281" s="9">
        <v>2027</v>
      </c>
      <c r="E281" s="9">
        <v>2028</v>
      </c>
      <c r="F281" s="9">
        <v>2029</v>
      </c>
      <c r="G281" s="9">
        <v>2030</v>
      </c>
      <c r="H281" s="9">
        <v>2031</v>
      </c>
      <c r="I281" s="9" t="s">
        <v>349</v>
      </c>
      <c r="J281" s="9" t="s">
        <v>350</v>
      </c>
      <c r="K281" s="1"/>
      <c r="L281" s="9">
        <v>2031</v>
      </c>
      <c r="M281" s="9">
        <v>2031</v>
      </c>
      <c r="N281" s="9" t="s">
        <v>340</v>
      </c>
      <c r="O281" s="9" t="s">
        <v>341</v>
      </c>
    </row>
    <row r="282" spans="1:15" x14ac:dyDescent="0.25">
      <c r="A282" s="10" t="s">
        <v>272</v>
      </c>
      <c r="B282" t="s">
        <v>346</v>
      </c>
      <c r="C282" s="15">
        <v>150000</v>
      </c>
      <c r="D282" s="15">
        <v>150000</v>
      </c>
      <c r="E282" s="15">
        <v>150000</v>
      </c>
      <c r="F282" s="15">
        <v>170000</v>
      </c>
      <c r="G282" s="15">
        <v>170000</v>
      </c>
      <c r="H282" s="15">
        <v>170000</v>
      </c>
      <c r="I282" s="15">
        <f>H282-C282</f>
        <v>20000</v>
      </c>
      <c r="J282" s="1">
        <f t="shared" ref="J282:J286" si="13">(H282-C282)/C282</f>
        <v>0.13333333333333333</v>
      </c>
      <c r="K282" s="1"/>
      <c r="L282" s="15">
        <v>287368.55330940557</v>
      </c>
      <c r="M282" s="1">
        <v>0.59157481931213074</v>
      </c>
      <c r="N282" s="1" t="s">
        <v>339</v>
      </c>
      <c r="O282" s="1">
        <v>0.7</v>
      </c>
    </row>
    <row r="283" spans="1:15" x14ac:dyDescent="0.25">
      <c r="A283" s="10" t="s">
        <v>273</v>
      </c>
      <c r="B283" t="s">
        <v>346</v>
      </c>
      <c r="C283" s="15">
        <v>150000</v>
      </c>
      <c r="D283" s="15">
        <v>150000</v>
      </c>
      <c r="E283" s="15">
        <v>150000</v>
      </c>
      <c r="F283" s="15">
        <v>170000</v>
      </c>
      <c r="G283" s="15">
        <v>170000</v>
      </c>
      <c r="H283" s="15">
        <v>170000</v>
      </c>
      <c r="I283" s="15">
        <f>H283-C283</f>
        <v>20000</v>
      </c>
      <c r="J283" s="1">
        <f t="shared" si="13"/>
        <v>0.13333333333333333</v>
      </c>
      <c r="K283" s="1"/>
      <c r="L283" s="15">
        <v>431052.82996410842</v>
      </c>
      <c r="M283" s="1">
        <v>0.39438321287475375</v>
      </c>
      <c r="N283" s="1" t="s">
        <v>339</v>
      </c>
      <c r="O283" s="1">
        <v>0.7</v>
      </c>
    </row>
    <row r="284" spans="1:15" x14ac:dyDescent="0.25">
      <c r="A284" s="10" t="s">
        <v>274</v>
      </c>
      <c r="B284" t="s">
        <v>346</v>
      </c>
      <c r="C284" s="15">
        <v>130000</v>
      </c>
      <c r="D284" s="15">
        <v>170000</v>
      </c>
      <c r="E284" s="15">
        <v>170000</v>
      </c>
      <c r="F284" s="15">
        <v>170000</v>
      </c>
      <c r="G284" s="15">
        <v>170000</v>
      </c>
      <c r="H284" s="15">
        <v>170000</v>
      </c>
      <c r="I284" s="15">
        <f>H284-C284</f>
        <v>40000</v>
      </c>
      <c r="J284" s="1">
        <f t="shared" si="13"/>
        <v>0.30769230769230771</v>
      </c>
      <c r="K284" s="1"/>
      <c r="L284" s="15">
        <v>431052.82996410842</v>
      </c>
      <c r="M284" s="1">
        <v>0.39438321287475375</v>
      </c>
      <c r="N284" s="1" t="s">
        <v>339</v>
      </c>
      <c r="O284" s="1">
        <v>0.7</v>
      </c>
    </row>
    <row r="285" spans="1:15" x14ac:dyDescent="0.25">
      <c r="A285" s="10" t="s">
        <v>275</v>
      </c>
      <c r="B285" t="s">
        <v>346</v>
      </c>
      <c r="C285" s="15">
        <v>150000</v>
      </c>
      <c r="D285" s="15">
        <v>150000</v>
      </c>
      <c r="E285" s="15">
        <v>150000</v>
      </c>
      <c r="F285" s="15">
        <v>170000</v>
      </c>
      <c r="G285" s="15">
        <v>170000</v>
      </c>
      <c r="H285" s="15">
        <v>170000</v>
      </c>
      <c r="I285" s="15">
        <f>H285-C285</f>
        <v>20000</v>
      </c>
      <c r="J285" s="1">
        <f t="shared" si="13"/>
        <v>0.13333333333333333</v>
      </c>
      <c r="K285" s="1"/>
      <c r="L285" s="15">
        <v>431052.82996410842</v>
      </c>
      <c r="M285" s="1">
        <v>0.39438321287475375</v>
      </c>
      <c r="N285" s="1" t="s">
        <v>339</v>
      </c>
      <c r="O285" s="1">
        <v>0.7</v>
      </c>
    </row>
    <row r="286" spans="1:15" x14ac:dyDescent="0.25">
      <c r="A286" s="10" t="s">
        <v>276</v>
      </c>
      <c r="B286" t="s">
        <v>346</v>
      </c>
      <c r="C286" s="15">
        <v>120000</v>
      </c>
      <c r="D286" s="15">
        <v>120000</v>
      </c>
      <c r="E286" s="15">
        <v>120000</v>
      </c>
      <c r="F286" s="15">
        <v>130000</v>
      </c>
      <c r="G286" s="15">
        <v>130000</v>
      </c>
      <c r="H286" s="15">
        <v>130000</v>
      </c>
      <c r="I286" s="15">
        <f>H286-C286</f>
        <v>10000</v>
      </c>
      <c r="J286" s="1">
        <f t="shared" si="13"/>
        <v>8.3333333333333329E-2</v>
      </c>
      <c r="K286" s="1"/>
      <c r="L286" s="15">
        <v>158052.70432017307</v>
      </c>
      <c r="M286" s="1">
        <v>0.82251044396339024</v>
      </c>
      <c r="N286" s="1" t="s">
        <v>339</v>
      </c>
      <c r="O286" s="1">
        <v>0.7</v>
      </c>
    </row>
    <row r="287" spans="1:15" x14ac:dyDescent="0.25">
      <c r="A287" s="10" t="s">
        <v>277</v>
      </c>
      <c r="B287" t="s">
        <v>346</v>
      </c>
      <c r="C287" s="16" t="s">
        <v>335</v>
      </c>
      <c r="D287" s="15">
        <v>180000</v>
      </c>
      <c r="E287" s="15">
        <v>180000</v>
      </c>
      <c r="F287" s="15">
        <v>200000</v>
      </c>
      <c r="G287" s="15">
        <v>200000</v>
      </c>
      <c r="H287" s="15">
        <v>200000</v>
      </c>
      <c r="I287" s="1" t="s">
        <v>339</v>
      </c>
      <c r="J287" s="1" t="s">
        <v>339</v>
      </c>
      <c r="K287" s="1"/>
      <c r="L287" s="15">
        <v>431052.82996410842</v>
      </c>
      <c r="M287" s="1">
        <v>0.46398025044088675</v>
      </c>
      <c r="N287" s="1" t="s">
        <v>339</v>
      </c>
      <c r="O287" s="1">
        <v>0.7</v>
      </c>
    </row>
    <row r="288" spans="1:15" x14ac:dyDescent="0.25">
      <c r="A288" s="10"/>
      <c r="D288" s="13"/>
      <c r="K288" s="1"/>
      <c r="L288"/>
    </row>
    <row r="289" spans="1:15" ht="45" x14ac:dyDescent="0.25">
      <c r="A289" s="18" t="s">
        <v>354</v>
      </c>
      <c r="C289" s="7" t="s">
        <v>332</v>
      </c>
      <c r="D289" s="19" t="s">
        <v>332</v>
      </c>
      <c r="E289" s="19"/>
      <c r="F289" s="19"/>
      <c r="G289" s="19"/>
      <c r="H289" s="19"/>
      <c r="K289" s="1"/>
      <c r="L289" s="8" t="s">
        <v>344</v>
      </c>
      <c r="M289" s="2" t="s">
        <v>343</v>
      </c>
    </row>
    <row r="290" spans="1:15" ht="33.75" x14ac:dyDescent="0.25">
      <c r="A290" s="9" t="s">
        <v>0</v>
      </c>
      <c r="B290" s="9" t="s">
        <v>347</v>
      </c>
      <c r="C290" s="9">
        <v>2026</v>
      </c>
      <c r="D290" s="9">
        <v>2027</v>
      </c>
      <c r="E290" s="9">
        <v>2028</v>
      </c>
      <c r="F290" s="9">
        <v>2029</v>
      </c>
      <c r="G290" s="9">
        <v>2030</v>
      </c>
      <c r="H290" s="9">
        <v>2031</v>
      </c>
      <c r="I290" s="9" t="s">
        <v>349</v>
      </c>
      <c r="J290" s="9" t="s">
        <v>350</v>
      </c>
      <c r="K290" s="1"/>
      <c r="L290" s="9">
        <v>2031</v>
      </c>
      <c r="M290" s="9">
        <v>2031</v>
      </c>
      <c r="N290" s="9" t="s">
        <v>340</v>
      </c>
      <c r="O290" s="9" t="s">
        <v>341</v>
      </c>
    </row>
    <row r="291" spans="1:15" x14ac:dyDescent="0.25">
      <c r="A291" s="10" t="s">
        <v>278</v>
      </c>
      <c r="B291" t="s">
        <v>346</v>
      </c>
      <c r="C291" s="15">
        <v>10.112410799999999</v>
      </c>
      <c r="D291" s="15">
        <v>8.5462418889973808</v>
      </c>
      <c r="E291" s="15">
        <v>8.8880915645572767</v>
      </c>
      <c r="F291" s="15">
        <v>9.2436152271395677</v>
      </c>
      <c r="G291" s="15">
        <v>9.6133598362251504</v>
      </c>
      <c r="H291" s="15">
        <v>9.9978942296741575</v>
      </c>
      <c r="I291" s="15">
        <f t="shared" ref="I291:I309" si="14">H291-C291</f>
        <v>-0.11451657032584173</v>
      </c>
      <c r="J291" s="1">
        <f t="shared" ref="J291:J309" si="15">(H291-C291)/C291</f>
        <v>-1.1324359007037346E-2</v>
      </c>
      <c r="K291" s="1"/>
      <c r="L291" s="15">
        <v>9.9978942296741575</v>
      </c>
      <c r="M291" s="1">
        <v>1</v>
      </c>
      <c r="N291" s="1">
        <v>0.75</v>
      </c>
      <c r="O291" s="14">
        <v>1</v>
      </c>
    </row>
    <row r="292" spans="1:15" x14ac:dyDescent="0.25">
      <c r="A292" s="10" t="s">
        <v>279</v>
      </c>
      <c r="B292" t="s">
        <v>346</v>
      </c>
      <c r="C292" s="15">
        <v>72.882444599999999</v>
      </c>
      <c r="D292" s="15">
        <v>47.368023040000026</v>
      </c>
      <c r="E292" s="15">
        <v>49.26274396160003</v>
      </c>
      <c r="F292" s="15">
        <v>51.233253720064035</v>
      </c>
      <c r="G292" s="15">
        <v>53.282583868866595</v>
      </c>
      <c r="H292" s="15">
        <v>55.413887223621259</v>
      </c>
      <c r="I292" s="15">
        <f t="shared" si="14"/>
        <v>-17.46855737637874</v>
      </c>
      <c r="J292" s="1">
        <f t="shared" si="15"/>
        <v>-0.23968127677729872</v>
      </c>
      <c r="K292" s="1"/>
      <c r="L292" s="15">
        <v>55.413887223621259</v>
      </c>
      <c r="M292" s="1">
        <v>1</v>
      </c>
      <c r="N292" s="1">
        <v>0.75</v>
      </c>
      <c r="O292" s="14">
        <v>1</v>
      </c>
    </row>
    <row r="293" spans="1:15" x14ac:dyDescent="0.25">
      <c r="A293" s="10" t="s">
        <v>280</v>
      </c>
      <c r="B293" t="s">
        <v>346</v>
      </c>
      <c r="C293" s="15">
        <v>6.4316419200000006</v>
      </c>
      <c r="D293" s="15">
        <v>7.7204653008061106</v>
      </c>
      <c r="E293" s="15">
        <v>8.0292839128383555</v>
      </c>
      <c r="F293" s="15">
        <v>8.3504552693518903</v>
      </c>
      <c r="G293" s="15">
        <v>8.6844734801259662</v>
      </c>
      <c r="H293" s="15">
        <v>9.0318524193310044</v>
      </c>
      <c r="I293" s="15">
        <f t="shared" si="14"/>
        <v>2.6002104993310038</v>
      </c>
      <c r="J293" s="1">
        <f t="shared" si="15"/>
        <v>0.40428408976645946</v>
      </c>
      <c r="K293" s="1"/>
      <c r="L293" s="15">
        <v>9.0318524193310044</v>
      </c>
      <c r="M293" s="1">
        <v>1</v>
      </c>
      <c r="N293" s="1">
        <v>0.75</v>
      </c>
      <c r="O293" s="14">
        <v>1</v>
      </c>
    </row>
    <row r="294" spans="1:15" x14ac:dyDescent="0.25">
      <c r="A294" s="10" t="s">
        <v>281</v>
      </c>
      <c r="B294" t="s">
        <v>346</v>
      </c>
      <c r="C294" s="15">
        <v>175.96338048000001</v>
      </c>
      <c r="D294" s="15">
        <v>184.82805364053354</v>
      </c>
      <c r="E294" s="15">
        <v>192.2211757861549</v>
      </c>
      <c r="F294" s="15">
        <v>199.91002281760112</v>
      </c>
      <c r="G294" s="15">
        <v>207.90642373030516</v>
      </c>
      <c r="H294" s="15">
        <v>216.22268067951737</v>
      </c>
      <c r="I294" s="15">
        <f t="shared" si="14"/>
        <v>40.259300199517355</v>
      </c>
      <c r="J294" s="1">
        <f t="shared" si="15"/>
        <v>0.22879362791108246</v>
      </c>
      <c r="K294" s="1"/>
      <c r="L294" s="15">
        <v>216.22268067951737</v>
      </c>
      <c r="M294" s="1">
        <v>1</v>
      </c>
      <c r="N294" s="1">
        <v>0.75</v>
      </c>
      <c r="O294" s="14">
        <v>1</v>
      </c>
    </row>
    <row r="295" spans="1:15" x14ac:dyDescent="0.25">
      <c r="A295" s="10" t="s">
        <v>282</v>
      </c>
      <c r="B295" t="s">
        <v>346</v>
      </c>
      <c r="C295" s="15">
        <v>211.93513751519998</v>
      </c>
      <c r="D295" s="15">
        <v>217.65901512360472</v>
      </c>
      <c r="E295" s="15">
        <v>226.36537572854891</v>
      </c>
      <c r="F295" s="15">
        <v>235.41999075769087</v>
      </c>
      <c r="G295" s="15">
        <v>244.83679038799852</v>
      </c>
      <c r="H295" s="15">
        <v>254.63026200351848</v>
      </c>
      <c r="I295" s="15">
        <f t="shared" si="14"/>
        <v>42.695124488318498</v>
      </c>
      <c r="J295" s="1">
        <f t="shared" si="15"/>
        <v>0.20145373244328776</v>
      </c>
      <c r="K295" s="1"/>
      <c r="L295" s="15">
        <v>254.63026200351848</v>
      </c>
      <c r="M295" s="1">
        <v>1</v>
      </c>
      <c r="N295" s="1">
        <v>0.75</v>
      </c>
      <c r="O295" s="14">
        <v>1</v>
      </c>
    </row>
    <row r="296" spans="1:15" x14ac:dyDescent="0.25">
      <c r="A296" s="10" t="s">
        <v>283</v>
      </c>
      <c r="B296" t="s">
        <v>346</v>
      </c>
      <c r="C296" s="15">
        <v>282.44409318000004</v>
      </c>
      <c r="D296" s="15">
        <v>326.7167488</v>
      </c>
      <c r="E296" s="15">
        <v>339.785418752</v>
      </c>
      <c r="F296" s="15">
        <v>353.37683550207998</v>
      </c>
      <c r="G296" s="15">
        <v>367.51190892216317</v>
      </c>
      <c r="H296" s="15">
        <v>382.21238527904973</v>
      </c>
      <c r="I296" s="15">
        <f t="shared" si="14"/>
        <v>99.768292099049688</v>
      </c>
      <c r="J296" s="1">
        <f t="shared" si="15"/>
        <v>0.35323200062629001</v>
      </c>
      <c r="K296" s="1"/>
      <c r="L296" s="15">
        <v>382.21238527904973</v>
      </c>
      <c r="M296" s="1">
        <v>1</v>
      </c>
      <c r="N296" s="1">
        <v>0.75</v>
      </c>
      <c r="O296" s="14">
        <v>1</v>
      </c>
    </row>
    <row r="297" spans="1:15" x14ac:dyDescent="0.25">
      <c r="A297" s="10" t="s">
        <v>284</v>
      </c>
      <c r="B297" t="s">
        <v>346</v>
      </c>
      <c r="C297" s="15">
        <v>144.99747737999999</v>
      </c>
      <c r="D297" s="15">
        <v>158.18011036693156</v>
      </c>
      <c r="E297" s="15">
        <v>164.50731478160881</v>
      </c>
      <c r="F297" s="15">
        <v>171.08760737287318</v>
      </c>
      <c r="G297" s="15">
        <v>177.93111166778812</v>
      </c>
      <c r="H297" s="15">
        <v>185.04835613449964</v>
      </c>
      <c r="I297" s="15">
        <f t="shared" si="14"/>
        <v>40.050878754499649</v>
      </c>
      <c r="J297" s="1">
        <f t="shared" si="15"/>
        <v>0.27621776239276841</v>
      </c>
      <c r="K297" s="1"/>
      <c r="L297" s="15">
        <v>185.04835613449964</v>
      </c>
      <c r="M297" s="1">
        <v>1</v>
      </c>
      <c r="N297" s="1">
        <v>0.75</v>
      </c>
      <c r="O297" s="14">
        <v>1</v>
      </c>
    </row>
    <row r="298" spans="1:15" x14ac:dyDescent="0.25">
      <c r="A298" s="10" t="s">
        <v>285</v>
      </c>
      <c r="B298" t="s">
        <v>346</v>
      </c>
      <c r="C298" s="15">
        <v>144.99747737999999</v>
      </c>
      <c r="D298" s="15">
        <v>158.21967793832067</v>
      </c>
      <c r="E298" s="15">
        <v>164.54846505585351</v>
      </c>
      <c r="F298" s="15">
        <v>171.13040365808766</v>
      </c>
      <c r="G298" s="15">
        <v>177.97561980441117</v>
      </c>
      <c r="H298" s="15">
        <v>185.09464459658761</v>
      </c>
      <c r="I298" s="15">
        <f t="shared" si="14"/>
        <v>40.097167216587621</v>
      </c>
      <c r="J298" s="1">
        <f t="shared" si="15"/>
        <v>0.27653699871966436</v>
      </c>
      <c r="K298" s="1"/>
      <c r="L298" s="15">
        <v>185.09464459658761</v>
      </c>
      <c r="M298" s="1">
        <v>1</v>
      </c>
      <c r="N298" s="1">
        <v>0.75</v>
      </c>
      <c r="O298" s="14">
        <v>1</v>
      </c>
    </row>
    <row r="299" spans="1:15" x14ac:dyDescent="0.25">
      <c r="A299" s="10" t="s">
        <v>286</v>
      </c>
      <c r="B299" t="s">
        <v>346</v>
      </c>
      <c r="C299" s="15">
        <v>18.343558080000001</v>
      </c>
      <c r="D299" s="15">
        <v>2.8913822729292025</v>
      </c>
      <c r="E299" s="15">
        <v>3.0070375638463709</v>
      </c>
      <c r="F299" s="15">
        <v>3.1273190664002257</v>
      </c>
      <c r="G299" s="15">
        <v>3.2524118290562347</v>
      </c>
      <c r="H299" s="15">
        <v>3.3825083022184841</v>
      </c>
      <c r="I299" s="15">
        <f t="shared" si="14"/>
        <v>-14.961049777781517</v>
      </c>
      <c r="J299" s="1">
        <f t="shared" si="15"/>
        <v>-0.81560238818081665</v>
      </c>
      <c r="K299" s="1"/>
      <c r="L299" s="15">
        <v>3.3825083022184841</v>
      </c>
      <c r="M299" s="1">
        <v>1</v>
      </c>
      <c r="N299" s="1">
        <v>0.75</v>
      </c>
      <c r="O299" s="14">
        <v>1</v>
      </c>
    </row>
    <row r="300" spans="1:15" x14ac:dyDescent="0.25">
      <c r="A300" s="10" t="s">
        <v>287</v>
      </c>
      <c r="B300" t="s">
        <v>346</v>
      </c>
      <c r="C300" s="15">
        <v>82.475402040000006</v>
      </c>
      <c r="D300" s="15">
        <v>92.412059479999684</v>
      </c>
      <c r="E300" s="15">
        <v>96.108541859199676</v>
      </c>
      <c r="F300" s="15">
        <v>99.952883533567672</v>
      </c>
      <c r="G300" s="15">
        <v>103.95099887491038</v>
      </c>
      <c r="H300" s="15">
        <v>108.10903882990681</v>
      </c>
      <c r="I300" s="15">
        <f t="shared" si="14"/>
        <v>25.633636789906802</v>
      </c>
      <c r="J300" s="1">
        <f t="shared" si="15"/>
        <v>0.31080341721128762</v>
      </c>
      <c r="K300" s="1"/>
      <c r="L300" s="15">
        <v>108.10903882990681</v>
      </c>
      <c r="M300" s="1">
        <v>1</v>
      </c>
      <c r="N300" s="1">
        <v>0.75</v>
      </c>
      <c r="O300" s="14">
        <v>1</v>
      </c>
    </row>
    <row r="301" spans="1:15" x14ac:dyDescent="0.25">
      <c r="A301" s="10" t="s">
        <v>288</v>
      </c>
      <c r="B301" t="s">
        <v>346</v>
      </c>
      <c r="C301" s="15">
        <v>68.038893000000002</v>
      </c>
      <c r="D301" s="15">
        <v>60.089117070138947</v>
      </c>
      <c r="E301" s="15">
        <v>62.492681752944506</v>
      </c>
      <c r="F301" s="15">
        <v>64.992389023062287</v>
      </c>
      <c r="G301" s="15">
        <v>67.592084583984786</v>
      </c>
      <c r="H301" s="15">
        <v>70.295767967344176</v>
      </c>
      <c r="I301" s="15">
        <f t="shared" si="14"/>
        <v>2.2568749673441744</v>
      </c>
      <c r="J301" s="1">
        <f t="shared" si="15"/>
        <v>3.3170365769239873E-2</v>
      </c>
      <c r="K301" s="1"/>
      <c r="L301" s="15">
        <v>70.295767967344176</v>
      </c>
      <c r="M301" s="1">
        <v>1</v>
      </c>
      <c r="N301" s="1">
        <v>0.75</v>
      </c>
      <c r="O301" s="14">
        <v>1</v>
      </c>
    </row>
    <row r="302" spans="1:15" x14ac:dyDescent="0.25">
      <c r="A302" s="10" t="s">
        <v>289</v>
      </c>
      <c r="B302" t="s">
        <v>346</v>
      </c>
      <c r="C302" s="15">
        <v>64.838763</v>
      </c>
      <c r="D302" s="15">
        <v>78.884161082061865</v>
      </c>
      <c r="E302" s="15">
        <v>82.03952752534434</v>
      </c>
      <c r="F302" s="15">
        <v>85.321108626358111</v>
      </c>
      <c r="G302" s="15">
        <v>88.733952971412435</v>
      </c>
      <c r="H302" s="15">
        <v>92.283311090268938</v>
      </c>
      <c r="I302" s="15">
        <f t="shared" si="14"/>
        <v>27.444548090268938</v>
      </c>
      <c r="J302" s="1">
        <f t="shared" si="15"/>
        <v>0.42327377667999216</v>
      </c>
      <c r="K302" s="1"/>
      <c r="L302" s="15">
        <v>92.283311090268938</v>
      </c>
      <c r="M302" s="1">
        <v>1</v>
      </c>
      <c r="N302" s="1">
        <v>0.75</v>
      </c>
      <c r="O302" s="14">
        <v>1</v>
      </c>
    </row>
    <row r="303" spans="1:15" x14ac:dyDescent="0.25">
      <c r="A303" s="10" t="s">
        <v>290</v>
      </c>
      <c r="B303" t="s">
        <v>346</v>
      </c>
      <c r="C303" s="15">
        <v>61.3506213</v>
      </c>
      <c r="D303" s="15">
        <v>79.995557483094728</v>
      </c>
      <c r="E303" s="15">
        <v>83.195379782418527</v>
      </c>
      <c r="F303" s="15">
        <v>86.523194973715277</v>
      </c>
      <c r="G303" s="15">
        <v>89.984122772663895</v>
      </c>
      <c r="H303" s="15">
        <v>93.583487683570453</v>
      </c>
      <c r="I303" s="15">
        <f t="shared" si="14"/>
        <v>32.232866383570453</v>
      </c>
      <c r="J303" s="1">
        <f t="shared" si="15"/>
        <v>0.52538777441151119</v>
      </c>
      <c r="K303" s="1"/>
      <c r="L303" s="15">
        <v>93.583487683570453</v>
      </c>
      <c r="M303" s="1">
        <v>1</v>
      </c>
      <c r="N303" s="1">
        <v>0.75</v>
      </c>
      <c r="O303" s="14">
        <v>1</v>
      </c>
    </row>
    <row r="304" spans="1:15" x14ac:dyDescent="0.25">
      <c r="A304" s="10" t="s">
        <v>291</v>
      </c>
      <c r="B304" t="s">
        <v>346</v>
      </c>
      <c r="C304" s="15">
        <v>26.559633779999999</v>
      </c>
      <c r="D304" s="15">
        <v>27.940512927315879</v>
      </c>
      <c r="E304" s="15">
        <v>29.058133444408515</v>
      </c>
      <c r="F304" s="15">
        <v>30.220458782184856</v>
      </c>
      <c r="G304" s="15">
        <v>31.429277133472251</v>
      </c>
      <c r="H304" s="15">
        <v>32.686448218811144</v>
      </c>
      <c r="I304" s="15">
        <f t="shared" si="14"/>
        <v>6.1268144388111452</v>
      </c>
      <c r="J304" s="1">
        <f t="shared" si="15"/>
        <v>0.23068143520204612</v>
      </c>
      <c r="K304" s="1"/>
      <c r="L304" s="15">
        <v>32.686448218811144</v>
      </c>
      <c r="M304" s="1">
        <v>1</v>
      </c>
      <c r="N304" s="1">
        <v>0.75</v>
      </c>
      <c r="O304" s="14">
        <v>1</v>
      </c>
    </row>
    <row r="305" spans="1:15" x14ac:dyDescent="0.25">
      <c r="A305" s="10" t="s">
        <v>292</v>
      </c>
      <c r="B305" t="s">
        <v>346</v>
      </c>
      <c r="C305" s="15">
        <v>61.92850284</v>
      </c>
      <c r="D305" s="15">
        <v>59.359056106503822</v>
      </c>
      <c r="E305" s="15">
        <v>61.733418350763976</v>
      </c>
      <c r="F305" s="15">
        <v>64.202755084794532</v>
      </c>
      <c r="G305" s="15">
        <v>66.770865288186315</v>
      </c>
      <c r="H305" s="15">
        <v>69.441699899713768</v>
      </c>
      <c r="I305" s="15">
        <f t="shared" si="14"/>
        <v>7.5131970597137681</v>
      </c>
      <c r="J305" s="1">
        <f t="shared" si="15"/>
        <v>0.1213205021139466</v>
      </c>
      <c r="K305" s="1"/>
      <c r="L305" s="15">
        <v>69.441699899713768</v>
      </c>
      <c r="M305" s="1">
        <v>1</v>
      </c>
      <c r="N305" s="1">
        <v>0.75</v>
      </c>
      <c r="O305" s="14">
        <v>1</v>
      </c>
    </row>
    <row r="306" spans="1:15" x14ac:dyDescent="0.25">
      <c r="A306" s="10" t="s">
        <v>293</v>
      </c>
      <c r="B306" t="s">
        <v>346</v>
      </c>
      <c r="C306" s="15">
        <v>107.47006902</v>
      </c>
      <c r="D306" s="15">
        <v>120.31562738804089</v>
      </c>
      <c r="E306" s="15">
        <v>125.12825248356253</v>
      </c>
      <c r="F306" s="15">
        <v>130.13338258290503</v>
      </c>
      <c r="G306" s="15">
        <v>135.33871788622125</v>
      </c>
      <c r="H306" s="15">
        <v>140.7522666016701</v>
      </c>
      <c r="I306" s="15">
        <f t="shared" si="14"/>
        <v>33.282197581670104</v>
      </c>
      <c r="J306" s="1">
        <f t="shared" si="15"/>
        <v>0.30968806371080254</v>
      </c>
      <c r="K306" s="1"/>
      <c r="L306" s="15">
        <v>140.7522666016701</v>
      </c>
      <c r="M306" s="1">
        <v>1</v>
      </c>
      <c r="N306" s="1">
        <v>0.75</v>
      </c>
      <c r="O306" s="14">
        <v>1</v>
      </c>
    </row>
    <row r="307" spans="1:15" x14ac:dyDescent="0.25">
      <c r="A307" s="10" t="s">
        <v>294</v>
      </c>
      <c r="B307" t="s">
        <v>346</v>
      </c>
      <c r="C307" s="15">
        <v>129.14382689999999</v>
      </c>
      <c r="D307" s="15">
        <v>37.310748484352985</v>
      </c>
      <c r="E307" s="15">
        <v>38.803178423727104</v>
      </c>
      <c r="F307" s="15">
        <v>40.355305560676193</v>
      </c>
      <c r="G307" s="15">
        <v>41.969517783103242</v>
      </c>
      <c r="H307" s="15">
        <v>43.648298494427372</v>
      </c>
      <c r="I307" s="15">
        <f t="shared" si="14"/>
        <v>-85.495528405572628</v>
      </c>
      <c r="J307" s="1">
        <f t="shared" si="15"/>
        <v>-0.66201792573310081</v>
      </c>
      <c r="K307" s="1"/>
      <c r="L307" s="15">
        <v>43.648298494427372</v>
      </c>
      <c r="M307" s="1">
        <v>1</v>
      </c>
      <c r="N307" s="1">
        <v>0.75</v>
      </c>
      <c r="O307" s="14">
        <v>1</v>
      </c>
    </row>
    <row r="308" spans="1:15" x14ac:dyDescent="0.25">
      <c r="A308" s="10" t="s">
        <v>295</v>
      </c>
      <c r="B308" t="s">
        <v>346</v>
      </c>
      <c r="C308" s="15">
        <v>20.738287620000001</v>
      </c>
      <c r="D308" s="15">
        <v>28.522458082718458</v>
      </c>
      <c r="E308" s="15">
        <v>29.663356406027198</v>
      </c>
      <c r="F308" s="15">
        <v>30.849890662268287</v>
      </c>
      <c r="G308" s="15">
        <v>32.083886288759018</v>
      </c>
      <c r="H308" s="15">
        <v>33.367241740309382</v>
      </c>
      <c r="I308" s="15">
        <f t="shared" si="14"/>
        <v>12.62895412030938</v>
      </c>
      <c r="J308" s="1">
        <f t="shared" si="15"/>
        <v>0.60896802820547336</v>
      </c>
      <c r="K308" s="1"/>
      <c r="L308" s="15">
        <v>33.367241740309382</v>
      </c>
      <c r="M308" s="1">
        <v>1</v>
      </c>
      <c r="N308" s="1">
        <v>0.75</v>
      </c>
      <c r="O308" s="14">
        <v>1</v>
      </c>
    </row>
    <row r="309" spans="1:15" x14ac:dyDescent="0.25">
      <c r="A309" s="10" t="s">
        <v>296</v>
      </c>
      <c r="B309" t="s">
        <v>346</v>
      </c>
      <c r="C309" s="15">
        <v>476.40645000000001</v>
      </c>
      <c r="D309" s="15">
        <v>433.46201600000012</v>
      </c>
      <c r="E309" s="15">
        <v>450.80049664000012</v>
      </c>
      <c r="F309" s="15">
        <v>468.83251650560015</v>
      </c>
      <c r="G309" s="15">
        <v>487.58581716582415</v>
      </c>
      <c r="H309" s="15">
        <v>507.08924985245716</v>
      </c>
      <c r="I309" s="15">
        <f t="shared" si="14"/>
        <v>30.682799852457151</v>
      </c>
      <c r="J309" s="1">
        <f t="shared" si="15"/>
        <v>6.4404669274433946E-2</v>
      </c>
      <c r="K309" s="1"/>
      <c r="L309" s="15">
        <v>507.08924985245716</v>
      </c>
      <c r="M309" s="1">
        <v>1</v>
      </c>
      <c r="N309" s="1">
        <v>0.75</v>
      </c>
      <c r="O309" s="14">
        <v>1</v>
      </c>
    </row>
    <row r="310" spans="1:15" x14ac:dyDescent="0.25">
      <c r="A310" s="10"/>
      <c r="D310" s="13"/>
      <c r="K310" s="1"/>
      <c r="L310"/>
    </row>
    <row r="311" spans="1:15" ht="45" x14ac:dyDescent="0.25">
      <c r="A311" s="6" t="s">
        <v>297</v>
      </c>
      <c r="C311" s="7" t="s">
        <v>332</v>
      </c>
      <c r="D311" s="19" t="s">
        <v>332</v>
      </c>
      <c r="E311" s="19"/>
      <c r="F311" s="19"/>
      <c r="G311" s="19"/>
      <c r="H311" s="19"/>
      <c r="K311" s="1"/>
      <c r="L311" s="8" t="s">
        <v>344</v>
      </c>
      <c r="M311" s="2" t="s">
        <v>343</v>
      </c>
    </row>
    <row r="312" spans="1:15" ht="33.75" x14ac:dyDescent="0.25">
      <c r="A312" s="9" t="s">
        <v>0</v>
      </c>
      <c r="B312" s="9" t="s">
        <v>347</v>
      </c>
      <c r="C312" s="9">
        <v>2026</v>
      </c>
      <c r="D312" s="9">
        <v>2027</v>
      </c>
      <c r="E312" s="9">
        <v>2028</v>
      </c>
      <c r="F312" s="9">
        <v>2029</v>
      </c>
      <c r="G312" s="9">
        <v>2030</v>
      </c>
      <c r="H312" s="9">
        <v>2031</v>
      </c>
      <c r="I312" s="9" t="s">
        <v>349</v>
      </c>
      <c r="J312" s="9" t="s">
        <v>350</v>
      </c>
      <c r="K312" s="1"/>
      <c r="L312" s="9">
        <v>2031</v>
      </c>
      <c r="M312" s="9">
        <v>2031</v>
      </c>
      <c r="N312" s="9" t="s">
        <v>340</v>
      </c>
      <c r="O312" s="9" t="s">
        <v>341</v>
      </c>
    </row>
    <row r="313" spans="1:15" x14ac:dyDescent="0.25">
      <c r="A313" s="10" t="s">
        <v>298</v>
      </c>
      <c r="B313" t="s">
        <v>346</v>
      </c>
      <c r="C313" s="15">
        <v>500</v>
      </c>
      <c r="D313" s="15">
        <v>1000</v>
      </c>
      <c r="E313" s="15">
        <v>1000</v>
      </c>
      <c r="F313" s="15">
        <v>1000</v>
      </c>
      <c r="G313" s="15">
        <v>1000</v>
      </c>
      <c r="H313" s="15">
        <v>1000</v>
      </c>
      <c r="I313" s="15">
        <f>H313-C313</f>
        <v>500</v>
      </c>
      <c r="J313" s="1">
        <f>(H313-C313)/C313</f>
        <v>1</v>
      </c>
      <c r="K313" s="1"/>
      <c r="L313" s="15">
        <v>6257.8844587201211</v>
      </c>
      <c r="M313" s="1">
        <v>0.15979841216252219</v>
      </c>
      <c r="N313" s="1">
        <v>0.3</v>
      </c>
      <c r="O313" s="1">
        <v>1</v>
      </c>
    </row>
    <row r="314" spans="1:15" x14ac:dyDescent="0.25">
      <c r="A314" s="10" t="s">
        <v>299</v>
      </c>
      <c r="B314" t="s">
        <v>346</v>
      </c>
      <c r="C314" s="15">
        <v>500</v>
      </c>
      <c r="D314" s="15">
        <v>1000</v>
      </c>
      <c r="E314" s="15">
        <v>1000</v>
      </c>
      <c r="F314" s="15">
        <v>1000</v>
      </c>
      <c r="G314" s="15">
        <v>1000</v>
      </c>
      <c r="H314" s="15">
        <v>1000</v>
      </c>
      <c r="I314" s="15">
        <f>H314-C314</f>
        <v>500</v>
      </c>
      <c r="J314" s="1">
        <f t="shared" ref="J314:J316" si="16">(H314-C314)/C314</f>
        <v>1</v>
      </c>
      <c r="K314" s="1"/>
      <c r="L314" s="15">
        <v>7505.6603366816844</v>
      </c>
      <c r="M314" s="1">
        <v>0.13323278101365674</v>
      </c>
      <c r="N314" s="1">
        <v>0.3</v>
      </c>
      <c r="O314" s="1">
        <v>1</v>
      </c>
    </row>
    <row r="315" spans="1:15" x14ac:dyDescent="0.25">
      <c r="A315" s="10" t="s">
        <v>1</v>
      </c>
      <c r="B315" t="s">
        <v>346</v>
      </c>
      <c r="C315" s="15">
        <v>400</v>
      </c>
      <c r="D315" s="15">
        <v>800</v>
      </c>
      <c r="E315" s="15">
        <v>800</v>
      </c>
      <c r="F315" s="15">
        <v>800</v>
      </c>
      <c r="G315" s="15">
        <v>800</v>
      </c>
      <c r="H315" s="15">
        <v>800</v>
      </c>
      <c r="I315" s="15">
        <f>H315-C315</f>
        <v>400</v>
      </c>
      <c r="J315" s="1">
        <f t="shared" si="16"/>
        <v>1</v>
      </c>
      <c r="K315" s="1"/>
      <c r="L315" s="15">
        <v>4086.7005315875786</v>
      </c>
      <c r="M315" s="1">
        <v>0.19575694226100304</v>
      </c>
      <c r="N315" s="1">
        <v>0.3</v>
      </c>
      <c r="O315" s="1">
        <v>1</v>
      </c>
    </row>
    <row r="316" spans="1:15" x14ac:dyDescent="0.25">
      <c r="A316" s="10" t="s">
        <v>2</v>
      </c>
      <c r="B316" t="s">
        <v>346</v>
      </c>
      <c r="C316" s="15">
        <v>400</v>
      </c>
      <c r="D316" s="15">
        <v>800</v>
      </c>
      <c r="E316" s="15">
        <v>800</v>
      </c>
      <c r="F316" s="15">
        <v>800</v>
      </c>
      <c r="G316" s="15">
        <v>800</v>
      </c>
      <c r="H316" s="15">
        <v>800</v>
      </c>
      <c r="I316" s="15">
        <f>H316-C316</f>
        <v>400</v>
      </c>
      <c r="J316" s="1">
        <f t="shared" si="16"/>
        <v>1</v>
      </c>
      <c r="K316" s="1"/>
      <c r="L316" s="15">
        <v>4086.7005315875786</v>
      </c>
      <c r="M316" s="1">
        <v>0.19575694226100304</v>
      </c>
      <c r="N316" s="1">
        <v>0.3</v>
      </c>
      <c r="O316" s="1">
        <v>1</v>
      </c>
    </row>
    <row r="317" spans="1:15" x14ac:dyDescent="0.25">
      <c r="A317" s="10" t="s">
        <v>300</v>
      </c>
      <c r="B317" t="s">
        <v>346</v>
      </c>
      <c r="C317" s="16" t="s">
        <v>336</v>
      </c>
      <c r="D317" s="15">
        <v>600</v>
      </c>
      <c r="E317" s="15">
        <v>600</v>
      </c>
      <c r="F317" s="15">
        <v>900</v>
      </c>
      <c r="G317" s="15">
        <v>900</v>
      </c>
      <c r="H317" s="15">
        <v>1200</v>
      </c>
      <c r="I317" s="1" t="s">
        <v>339</v>
      </c>
      <c r="J317" s="1" t="s">
        <v>339</v>
      </c>
      <c r="K317" s="1"/>
      <c r="L317" s="15">
        <v>6322.108172806923</v>
      </c>
      <c r="M317" s="1">
        <v>0.18981010245309005</v>
      </c>
      <c r="N317" s="1">
        <v>0.3</v>
      </c>
      <c r="O317" s="1">
        <v>1</v>
      </c>
    </row>
    <row r="318" spans="1:15" x14ac:dyDescent="0.25">
      <c r="A318" s="10" t="s">
        <v>301</v>
      </c>
      <c r="B318" t="s">
        <v>346</v>
      </c>
      <c r="C318" s="16" t="s">
        <v>336</v>
      </c>
      <c r="D318" s="15">
        <v>900</v>
      </c>
      <c r="E318" s="15">
        <v>900</v>
      </c>
      <c r="F318" s="15">
        <v>1200</v>
      </c>
      <c r="G318" s="15">
        <v>1200</v>
      </c>
      <c r="H318" s="15">
        <v>1500</v>
      </c>
      <c r="I318" s="1" t="s">
        <v>339</v>
      </c>
      <c r="J318" s="1" t="s">
        <v>339</v>
      </c>
      <c r="K318" s="1"/>
      <c r="L318" s="15">
        <v>2350.4598988235975</v>
      </c>
      <c r="M318" s="1">
        <v>0.63817298084972574</v>
      </c>
      <c r="N318" s="1">
        <v>0.3</v>
      </c>
      <c r="O318" s="1">
        <v>1</v>
      </c>
    </row>
    <row r="319" spans="1:15" x14ac:dyDescent="0.25">
      <c r="A319" s="10"/>
      <c r="D319" s="13"/>
      <c r="K319" s="1"/>
      <c r="L319"/>
    </row>
    <row r="320" spans="1:15" ht="45" x14ac:dyDescent="0.25">
      <c r="A320" s="6" t="s">
        <v>302</v>
      </c>
      <c r="C320" s="7" t="s">
        <v>332</v>
      </c>
      <c r="D320" s="19" t="s">
        <v>332</v>
      </c>
      <c r="E320" s="19"/>
      <c r="F320" s="19"/>
      <c r="G320" s="19"/>
      <c r="H320" s="19"/>
      <c r="K320" s="1"/>
      <c r="L320" s="8" t="s">
        <v>344</v>
      </c>
      <c r="M320" s="2" t="s">
        <v>343</v>
      </c>
    </row>
    <row r="321" spans="1:15" ht="33.75" x14ac:dyDescent="0.25">
      <c r="A321" s="9" t="s">
        <v>0</v>
      </c>
      <c r="B321" s="9" t="s">
        <v>347</v>
      </c>
      <c r="C321" s="9">
        <v>2026</v>
      </c>
      <c r="D321" s="9">
        <v>2027</v>
      </c>
      <c r="E321" s="9">
        <v>2028</v>
      </c>
      <c r="F321" s="9">
        <v>2029</v>
      </c>
      <c r="G321" s="9">
        <v>2030</v>
      </c>
      <c r="H321" s="9">
        <v>2031</v>
      </c>
      <c r="I321" s="9" t="s">
        <v>349</v>
      </c>
      <c r="J321" s="9" t="s">
        <v>350</v>
      </c>
      <c r="K321" s="1"/>
      <c r="L321" s="9">
        <v>2031</v>
      </c>
      <c r="M321" s="9">
        <v>2031</v>
      </c>
      <c r="N321" s="9" t="s">
        <v>340</v>
      </c>
      <c r="O321" s="9" t="s">
        <v>341</v>
      </c>
    </row>
    <row r="322" spans="1:15" x14ac:dyDescent="0.25">
      <c r="A322" s="10" t="s">
        <v>303</v>
      </c>
      <c r="B322" t="s">
        <v>345</v>
      </c>
      <c r="C322" s="15">
        <v>17</v>
      </c>
      <c r="D322" s="15">
        <v>17.2</v>
      </c>
      <c r="E322" s="15">
        <v>17.2</v>
      </c>
      <c r="F322" s="15">
        <v>17.2</v>
      </c>
      <c r="G322" s="15">
        <v>17.2</v>
      </c>
      <c r="H322" s="15">
        <v>17.2</v>
      </c>
      <c r="I322" s="15">
        <f t="shared" ref="I322:I337" si="17">H322-C322</f>
        <v>0.19999999999999929</v>
      </c>
      <c r="J322" s="1">
        <f t="shared" ref="J322:J337" si="18">(H322-C322)/C322</f>
        <v>1.1764705882352899E-2</v>
      </c>
      <c r="K322" s="1"/>
      <c r="L322" s="15">
        <v>159.02254153336901</v>
      </c>
      <c r="M322" s="1">
        <v>0.10816076660673155</v>
      </c>
      <c r="N322" s="1">
        <v>0.3</v>
      </c>
      <c r="O322" s="1">
        <v>1</v>
      </c>
    </row>
    <row r="323" spans="1:15" x14ac:dyDescent="0.25">
      <c r="A323" s="10" t="s">
        <v>282</v>
      </c>
      <c r="B323" t="s">
        <v>346</v>
      </c>
      <c r="C323" s="15">
        <v>51</v>
      </c>
      <c r="D323" s="15">
        <v>25.8</v>
      </c>
      <c r="E323" s="15">
        <v>25.8</v>
      </c>
      <c r="F323" s="15">
        <v>25.8</v>
      </c>
      <c r="G323" s="15">
        <v>25.8</v>
      </c>
      <c r="H323" s="15">
        <v>25.8</v>
      </c>
      <c r="I323" s="15">
        <f t="shared" si="17"/>
        <v>-25.2</v>
      </c>
      <c r="J323" s="1">
        <f t="shared" si="18"/>
        <v>-0.49411764705882349</v>
      </c>
      <c r="K323" s="1"/>
      <c r="L323" s="15">
        <v>210.96528773281096</v>
      </c>
      <c r="M323" s="1">
        <v>0.12229500064804918</v>
      </c>
      <c r="N323" s="1">
        <v>0.3</v>
      </c>
      <c r="O323" s="1">
        <v>1</v>
      </c>
    </row>
    <row r="324" spans="1:15" x14ac:dyDescent="0.25">
      <c r="A324" s="10" t="s">
        <v>283</v>
      </c>
      <c r="B324" t="s">
        <v>346</v>
      </c>
      <c r="C324" s="15">
        <v>51</v>
      </c>
      <c r="D324" s="15">
        <v>25.8</v>
      </c>
      <c r="E324" s="15">
        <v>25.8</v>
      </c>
      <c r="F324" s="15">
        <v>25.8</v>
      </c>
      <c r="G324" s="15">
        <v>25.8</v>
      </c>
      <c r="H324" s="15">
        <v>25.8</v>
      </c>
      <c r="I324" s="15">
        <f t="shared" si="17"/>
        <v>-25.2</v>
      </c>
      <c r="J324" s="1">
        <f t="shared" si="18"/>
        <v>-0.49411764705882349</v>
      </c>
      <c r="K324" s="1"/>
      <c r="L324" s="15">
        <v>363.01661661762785</v>
      </c>
      <c r="M324" s="1">
        <v>7.1071126827165654E-2</v>
      </c>
      <c r="N324" s="1">
        <v>0.3</v>
      </c>
      <c r="O324" s="1">
        <v>1</v>
      </c>
    </row>
    <row r="325" spans="1:15" x14ac:dyDescent="0.25">
      <c r="A325" s="10" t="s">
        <v>284</v>
      </c>
      <c r="B325" t="s">
        <v>346</v>
      </c>
      <c r="C325" s="15">
        <v>51</v>
      </c>
      <c r="D325" s="15">
        <v>25.8</v>
      </c>
      <c r="E325" s="15">
        <v>25.8</v>
      </c>
      <c r="F325" s="15">
        <v>25.8</v>
      </c>
      <c r="G325" s="15">
        <v>25.8</v>
      </c>
      <c r="H325" s="15">
        <v>25.8</v>
      </c>
      <c r="I325" s="15">
        <f t="shared" si="17"/>
        <v>-25.2</v>
      </c>
      <c r="J325" s="1">
        <f t="shared" si="18"/>
        <v>-0.49411764705882349</v>
      </c>
      <c r="K325" s="1"/>
      <c r="L325" s="15">
        <v>241.57183229613295</v>
      </c>
      <c r="M325" s="1">
        <v>0.10680053114956235</v>
      </c>
      <c r="N325" s="1">
        <v>0.3</v>
      </c>
      <c r="O325" s="1">
        <v>1</v>
      </c>
    </row>
    <row r="326" spans="1:15" x14ac:dyDescent="0.25">
      <c r="A326" s="10" t="s">
        <v>304</v>
      </c>
      <c r="B326" t="s">
        <v>345</v>
      </c>
      <c r="C326" s="15">
        <v>21.25</v>
      </c>
      <c r="D326" s="15">
        <v>12.9</v>
      </c>
      <c r="E326" s="15">
        <v>12.9</v>
      </c>
      <c r="F326" s="15">
        <v>12.9</v>
      </c>
      <c r="G326" s="15">
        <v>12.9</v>
      </c>
      <c r="H326" s="15">
        <v>12.9</v>
      </c>
      <c r="I326" s="15">
        <f t="shared" si="17"/>
        <v>-8.35</v>
      </c>
      <c r="J326" s="1">
        <f t="shared" si="18"/>
        <v>-0.39294117647058824</v>
      </c>
      <c r="K326" s="1"/>
      <c r="L326" s="15">
        <v>43.353444672622253</v>
      </c>
      <c r="M326" s="1">
        <v>0.29755421045346286</v>
      </c>
      <c r="N326" s="1">
        <v>0.3</v>
      </c>
      <c r="O326" s="1">
        <v>1</v>
      </c>
    </row>
    <row r="327" spans="1:15" x14ac:dyDescent="0.25">
      <c r="A327" s="10" t="s">
        <v>305</v>
      </c>
      <c r="B327" t="s">
        <v>345</v>
      </c>
      <c r="C327" s="15">
        <v>8.5</v>
      </c>
      <c r="D327" s="15">
        <v>8.6</v>
      </c>
      <c r="E327" s="15">
        <v>8.6</v>
      </c>
      <c r="F327" s="15">
        <v>8.6</v>
      </c>
      <c r="G327" s="15">
        <v>8.6</v>
      </c>
      <c r="H327" s="15">
        <v>8.6</v>
      </c>
      <c r="I327" s="15">
        <f t="shared" si="17"/>
        <v>9.9999999999999645E-2</v>
      </c>
      <c r="J327" s="1">
        <f t="shared" si="18"/>
        <v>1.1764705882352899E-2</v>
      </c>
      <c r="K327" s="1"/>
      <c r="L327" s="15">
        <v>20.99722211294684</v>
      </c>
      <c r="M327" s="1">
        <v>0.40957798863770933</v>
      </c>
      <c r="N327" s="1">
        <v>0.3</v>
      </c>
      <c r="O327" s="1">
        <v>1</v>
      </c>
    </row>
    <row r="328" spans="1:15" x14ac:dyDescent="0.25">
      <c r="A328" s="10" t="s">
        <v>306</v>
      </c>
      <c r="B328" t="s">
        <v>345</v>
      </c>
      <c r="C328" s="15">
        <v>12.75</v>
      </c>
      <c r="D328" s="15">
        <v>17.2</v>
      </c>
      <c r="E328" s="15">
        <v>17.2</v>
      </c>
      <c r="F328" s="15">
        <v>17.2</v>
      </c>
      <c r="G328" s="15">
        <v>17.2</v>
      </c>
      <c r="H328" s="15">
        <v>17.2</v>
      </c>
      <c r="I328" s="15">
        <f t="shared" si="17"/>
        <v>4.4499999999999993</v>
      </c>
      <c r="J328" s="1">
        <f t="shared" si="18"/>
        <v>0.34901960784313718</v>
      </c>
      <c r="K328" s="1"/>
      <c r="L328" s="15">
        <v>80.30584377325485</v>
      </c>
      <c r="M328" s="1">
        <v>0.21418117526496008</v>
      </c>
      <c r="N328" s="1">
        <v>0.3</v>
      </c>
      <c r="O328" s="1">
        <v>1</v>
      </c>
    </row>
    <row r="329" spans="1:15" x14ac:dyDescent="0.25">
      <c r="A329" s="10" t="s">
        <v>307</v>
      </c>
      <c r="B329" t="s">
        <v>345</v>
      </c>
      <c r="C329" s="15">
        <v>21.25</v>
      </c>
      <c r="D329" s="15">
        <v>17.2</v>
      </c>
      <c r="E329" s="15">
        <v>17.2</v>
      </c>
      <c r="F329" s="15">
        <v>17.2</v>
      </c>
      <c r="G329" s="15">
        <v>17.2</v>
      </c>
      <c r="H329" s="15">
        <v>17.2</v>
      </c>
      <c r="I329" s="15">
        <f t="shared" si="17"/>
        <v>-4.0500000000000007</v>
      </c>
      <c r="J329" s="1">
        <f t="shared" si="18"/>
        <v>-0.19058823529411767</v>
      </c>
      <c r="K329" s="1"/>
      <c r="L329" s="15">
        <v>165.6376862531452</v>
      </c>
      <c r="M329" s="1">
        <v>0.10384110276518305</v>
      </c>
      <c r="N329" s="1">
        <v>0.3</v>
      </c>
      <c r="O329" s="1">
        <v>1</v>
      </c>
    </row>
    <row r="330" spans="1:15" x14ac:dyDescent="0.25">
      <c r="A330" s="10" t="s">
        <v>308</v>
      </c>
      <c r="B330" t="s">
        <v>345</v>
      </c>
      <c r="C330" s="15">
        <v>680</v>
      </c>
      <c r="D330" s="15">
        <v>688</v>
      </c>
      <c r="E330" s="15">
        <v>688</v>
      </c>
      <c r="F330" s="15">
        <v>688</v>
      </c>
      <c r="G330" s="15">
        <v>688</v>
      </c>
      <c r="H330" s="15">
        <v>688</v>
      </c>
      <c r="I330" s="15">
        <f t="shared" si="17"/>
        <v>8</v>
      </c>
      <c r="J330" s="1">
        <f t="shared" si="18"/>
        <v>1.1764705882352941E-2</v>
      </c>
      <c r="K330" s="1"/>
      <c r="L330" s="15">
        <v>1937.149089128274</v>
      </c>
      <c r="M330" s="1">
        <v>0.35516109929855899</v>
      </c>
      <c r="N330" s="1">
        <v>0.3</v>
      </c>
      <c r="O330" s="1">
        <v>1</v>
      </c>
    </row>
    <row r="331" spans="1:15" x14ac:dyDescent="0.25">
      <c r="A331" s="10" t="s">
        <v>309</v>
      </c>
      <c r="B331" t="s">
        <v>345</v>
      </c>
      <c r="C331" s="15">
        <v>21.25</v>
      </c>
      <c r="D331" s="15">
        <v>17.2</v>
      </c>
      <c r="E331" s="15">
        <v>17.2</v>
      </c>
      <c r="F331" s="15">
        <v>17.2</v>
      </c>
      <c r="G331" s="15">
        <v>17.2</v>
      </c>
      <c r="H331" s="15">
        <v>17.2</v>
      </c>
      <c r="I331" s="15">
        <f t="shared" si="17"/>
        <v>-4.0500000000000007</v>
      </c>
      <c r="J331" s="1">
        <f t="shared" si="18"/>
        <v>-0.19058823529411767</v>
      </c>
      <c r="K331" s="1"/>
      <c r="L331" s="15">
        <v>23.276852818061858</v>
      </c>
      <c r="M331" s="1">
        <v>0.7389315099614121</v>
      </c>
      <c r="N331" s="1">
        <v>0.3</v>
      </c>
      <c r="O331" s="1">
        <v>1</v>
      </c>
    </row>
    <row r="332" spans="1:15" x14ac:dyDescent="0.25">
      <c r="A332" s="10" t="s">
        <v>310</v>
      </c>
      <c r="B332" t="s">
        <v>345</v>
      </c>
      <c r="C332" s="15">
        <v>425</v>
      </c>
      <c r="D332" s="15">
        <v>430</v>
      </c>
      <c r="E332" s="15">
        <v>430</v>
      </c>
      <c r="F332" s="15">
        <v>430</v>
      </c>
      <c r="G332" s="15">
        <v>430</v>
      </c>
      <c r="H332" s="15">
        <v>430</v>
      </c>
      <c r="I332" s="15">
        <f t="shared" si="17"/>
        <v>5</v>
      </c>
      <c r="J332" s="1">
        <f t="shared" si="18"/>
        <v>1.1764705882352941E-2</v>
      </c>
      <c r="K332" s="1"/>
      <c r="L332" s="15">
        <v>1819.0197638274869</v>
      </c>
      <c r="M332" s="1">
        <v>0.23639105442989597</v>
      </c>
      <c r="N332" s="1">
        <v>0.3</v>
      </c>
      <c r="O332" s="1">
        <v>1</v>
      </c>
    </row>
    <row r="333" spans="1:15" x14ac:dyDescent="0.25">
      <c r="A333" s="10" t="s">
        <v>311</v>
      </c>
      <c r="B333" t="s">
        <v>345</v>
      </c>
      <c r="C333" s="15">
        <v>63.75</v>
      </c>
      <c r="D333" s="15">
        <v>34.4</v>
      </c>
      <c r="E333" s="15">
        <v>34.4</v>
      </c>
      <c r="F333" s="15">
        <v>34.4</v>
      </c>
      <c r="G333" s="15">
        <v>34.4</v>
      </c>
      <c r="H333" s="15">
        <v>34.4</v>
      </c>
      <c r="I333" s="15">
        <f t="shared" si="17"/>
        <v>-29.35</v>
      </c>
      <c r="J333" s="1">
        <f t="shared" si="18"/>
        <v>-0.46039215686274509</v>
      </c>
      <c r="K333" s="1"/>
      <c r="L333" s="15">
        <v>128.59998093514395</v>
      </c>
      <c r="M333" s="1">
        <v>0.2674961516312257</v>
      </c>
      <c r="N333" s="1">
        <v>0.3</v>
      </c>
      <c r="O333" s="1">
        <v>1</v>
      </c>
    </row>
    <row r="334" spans="1:15" x14ac:dyDescent="0.25">
      <c r="A334" s="10" t="s">
        <v>312</v>
      </c>
      <c r="B334" t="s">
        <v>345</v>
      </c>
      <c r="C334" s="15">
        <v>25.5</v>
      </c>
      <c r="D334" s="15">
        <v>17.2</v>
      </c>
      <c r="E334" s="15">
        <v>17.2</v>
      </c>
      <c r="F334" s="15">
        <v>17.2</v>
      </c>
      <c r="G334" s="15">
        <v>17.2</v>
      </c>
      <c r="H334" s="15">
        <v>17.2</v>
      </c>
      <c r="I334" s="15">
        <f t="shared" si="17"/>
        <v>-8.3000000000000007</v>
      </c>
      <c r="J334" s="1">
        <f t="shared" si="18"/>
        <v>-0.32549019607843138</v>
      </c>
      <c r="K334" s="1"/>
      <c r="L334" s="15">
        <v>117.24636975023743</v>
      </c>
      <c r="M334" s="1">
        <v>0.14669963800704514</v>
      </c>
      <c r="N334" s="1">
        <v>0.3</v>
      </c>
      <c r="O334" s="1">
        <v>1</v>
      </c>
    </row>
    <row r="335" spans="1:15" x14ac:dyDescent="0.25">
      <c r="A335" s="10" t="s">
        <v>313</v>
      </c>
      <c r="B335" t="s">
        <v>345</v>
      </c>
      <c r="C335" s="15">
        <v>127.5</v>
      </c>
      <c r="D335" s="15">
        <v>129</v>
      </c>
      <c r="E335" s="15">
        <v>129</v>
      </c>
      <c r="F335" s="15">
        <v>129</v>
      </c>
      <c r="G335" s="15">
        <v>129</v>
      </c>
      <c r="H335" s="15">
        <v>129</v>
      </c>
      <c r="I335" s="15">
        <f t="shared" si="17"/>
        <v>1.5</v>
      </c>
      <c r="J335" s="1">
        <f t="shared" si="18"/>
        <v>1.1764705882352941E-2</v>
      </c>
      <c r="K335" s="1"/>
      <c r="L335" s="15">
        <v>1099.3463277944002</v>
      </c>
      <c r="M335" s="1">
        <v>0.11734245773014088</v>
      </c>
      <c r="N335" s="1">
        <v>0.3</v>
      </c>
      <c r="O335" s="1">
        <v>1</v>
      </c>
    </row>
    <row r="336" spans="1:15" x14ac:dyDescent="0.25">
      <c r="A336" s="10" t="s">
        <v>314</v>
      </c>
      <c r="B336" t="s">
        <v>345</v>
      </c>
      <c r="C336" s="15">
        <v>127.5</v>
      </c>
      <c r="D336" s="15">
        <v>129</v>
      </c>
      <c r="E336" s="15">
        <v>129</v>
      </c>
      <c r="F336" s="15">
        <v>129</v>
      </c>
      <c r="G336" s="15">
        <v>215</v>
      </c>
      <c r="H336" s="15">
        <v>215</v>
      </c>
      <c r="I336" s="15">
        <f t="shared" si="17"/>
        <v>87.5</v>
      </c>
      <c r="J336" s="1">
        <f t="shared" si="18"/>
        <v>0.68627450980392157</v>
      </c>
      <c r="K336" s="1"/>
      <c r="L336" s="15">
        <v>535.03949729949534</v>
      </c>
      <c r="M336" s="1">
        <v>0.40183949238358929</v>
      </c>
      <c r="N336" s="1">
        <v>0.3</v>
      </c>
      <c r="O336" s="1">
        <v>1</v>
      </c>
    </row>
    <row r="337" spans="1:15" x14ac:dyDescent="0.25">
      <c r="A337" s="10" t="s">
        <v>315</v>
      </c>
      <c r="B337" t="s">
        <v>345</v>
      </c>
      <c r="C337" s="15">
        <v>63.75</v>
      </c>
      <c r="D337" s="15">
        <v>64.5</v>
      </c>
      <c r="E337" s="15">
        <v>64.5</v>
      </c>
      <c r="F337" s="15">
        <v>64.5</v>
      </c>
      <c r="G337" s="15">
        <v>64.5</v>
      </c>
      <c r="H337" s="15">
        <v>64.5</v>
      </c>
      <c r="I337" s="15">
        <f t="shared" si="17"/>
        <v>0.75</v>
      </c>
      <c r="J337" s="1">
        <f t="shared" si="18"/>
        <v>1.1764705882352941E-2</v>
      </c>
      <c r="K337" s="1"/>
      <c r="L337" s="15">
        <v>674.56009407106581</v>
      </c>
      <c r="M337" s="1">
        <v>9.5617870916041528E-2</v>
      </c>
      <c r="N337" s="1">
        <v>0.3</v>
      </c>
      <c r="O337" s="1">
        <v>1</v>
      </c>
    </row>
    <row r="338" spans="1:15" x14ac:dyDescent="0.25">
      <c r="A338" s="10"/>
      <c r="D338" s="13"/>
      <c r="K338" s="1"/>
      <c r="L338"/>
    </row>
    <row r="339" spans="1:15" ht="45" x14ac:dyDescent="0.25">
      <c r="A339" s="18" t="s">
        <v>355</v>
      </c>
      <c r="C339" s="7" t="s">
        <v>332</v>
      </c>
      <c r="D339" s="19" t="s">
        <v>332</v>
      </c>
      <c r="E339" s="19"/>
      <c r="F339" s="19"/>
      <c r="G339" s="19"/>
      <c r="H339" s="19"/>
      <c r="K339" s="1"/>
      <c r="L339" s="8" t="s">
        <v>344</v>
      </c>
      <c r="M339" s="2" t="s">
        <v>343</v>
      </c>
    </row>
    <row r="340" spans="1:15" ht="33.75" x14ac:dyDescent="0.25">
      <c r="A340" s="9" t="s">
        <v>0</v>
      </c>
      <c r="B340" s="9" t="s">
        <v>347</v>
      </c>
      <c r="C340" s="9">
        <v>2026</v>
      </c>
      <c r="D340" s="9">
        <v>2027</v>
      </c>
      <c r="E340" s="9">
        <v>2028</v>
      </c>
      <c r="F340" s="9">
        <v>2029</v>
      </c>
      <c r="G340" s="9">
        <v>2030</v>
      </c>
      <c r="H340" s="9">
        <v>2031</v>
      </c>
      <c r="I340" s="9" t="s">
        <v>349</v>
      </c>
      <c r="J340" s="9" t="s">
        <v>350</v>
      </c>
      <c r="K340" s="1"/>
      <c r="L340" s="9">
        <v>2031</v>
      </c>
      <c r="M340" s="9">
        <v>2031</v>
      </c>
      <c r="N340" s="9" t="s">
        <v>340</v>
      </c>
      <c r="O340" s="9" t="s">
        <v>341</v>
      </c>
    </row>
    <row r="341" spans="1:15" x14ac:dyDescent="0.25">
      <c r="A341" s="10" t="s">
        <v>316</v>
      </c>
      <c r="B341" t="s">
        <v>346</v>
      </c>
      <c r="C341" s="16" t="s">
        <v>336</v>
      </c>
      <c r="D341" s="15">
        <v>3374.5920000000001</v>
      </c>
      <c r="E341" s="15">
        <v>3509.5756800000004</v>
      </c>
      <c r="F341" s="15">
        <v>3649.9587072000004</v>
      </c>
      <c r="G341" s="15">
        <v>3795.9570554880006</v>
      </c>
      <c r="H341" s="15">
        <v>3947.795337707521</v>
      </c>
      <c r="I341" s="1" t="s">
        <v>339</v>
      </c>
      <c r="J341" s="1" t="s">
        <v>339</v>
      </c>
      <c r="K341" s="1"/>
      <c r="L341" s="15">
        <v>3947.795337707521</v>
      </c>
      <c r="M341" s="1">
        <v>1</v>
      </c>
      <c r="N341" s="1">
        <v>0.3</v>
      </c>
      <c r="O341" s="14">
        <v>1</v>
      </c>
    </row>
    <row r="342" spans="1:15" x14ac:dyDescent="0.25">
      <c r="A342" s="10" t="s">
        <v>317</v>
      </c>
      <c r="B342" t="s">
        <v>346</v>
      </c>
      <c r="C342" s="16" t="s">
        <v>336</v>
      </c>
      <c r="D342" s="15">
        <v>933.6371200000001</v>
      </c>
      <c r="E342" s="15">
        <v>970.9826048000001</v>
      </c>
      <c r="F342" s="15">
        <v>1009.8219089920001</v>
      </c>
      <c r="G342" s="15">
        <v>1050.2147853516801</v>
      </c>
      <c r="H342" s="15">
        <v>1092.2233767657474</v>
      </c>
      <c r="I342" s="1" t="s">
        <v>339</v>
      </c>
      <c r="J342" s="1" t="s">
        <v>339</v>
      </c>
      <c r="K342" s="1"/>
      <c r="L342" s="15">
        <v>1092.2233767657474</v>
      </c>
      <c r="M342" s="1">
        <v>1</v>
      </c>
      <c r="N342" s="1">
        <v>0.3</v>
      </c>
      <c r="O342" s="14">
        <v>1</v>
      </c>
    </row>
    <row r="343" spans="1:15" x14ac:dyDescent="0.25">
      <c r="A343" s="10"/>
      <c r="D343" s="13"/>
      <c r="K343" s="1"/>
      <c r="L343"/>
    </row>
    <row r="344" spans="1:15" ht="45" x14ac:dyDescent="0.25">
      <c r="A344" s="6" t="s">
        <v>342</v>
      </c>
      <c r="C344" s="7" t="s">
        <v>332</v>
      </c>
      <c r="D344" s="19" t="s">
        <v>332</v>
      </c>
      <c r="E344" s="19"/>
      <c r="F344" s="19"/>
      <c r="G344" s="19"/>
      <c r="H344" s="19"/>
      <c r="K344" s="1"/>
      <c r="L344" s="8" t="s">
        <v>344</v>
      </c>
      <c r="M344" s="2" t="s">
        <v>343</v>
      </c>
    </row>
    <row r="345" spans="1:15" ht="33.75" x14ac:dyDescent="0.25">
      <c r="A345" s="9" t="s">
        <v>0</v>
      </c>
      <c r="B345" s="9" t="s">
        <v>347</v>
      </c>
      <c r="C345" s="9">
        <v>2026</v>
      </c>
      <c r="D345" s="9">
        <v>2027</v>
      </c>
      <c r="E345" s="9">
        <v>2028</v>
      </c>
      <c r="F345" s="9">
        <v>2029</v>
      </c>
      <c r="G345" s="9">
        <v>2030</v>
      </c>
      <c r="H345" s="9">
        <v>2031</v>
      </c>
      <c r="I345" s="9" t="s">
        <v>349</v>
      </c>
      <c r="J345" s="9" t="s">
        <v>350</v>
      </c>
      <c r="K345" s="1"/>
      <c r="L345" s="9">
        <v>2031</v>
      </c>
      <c r="M345" s="9">
        <v>2031</v>
      </c>
      <c r="N345" s="9" t="s">
        <v>340</v>
      </c>
      <c r="O345" s="9" t="s">
        <v>341</v>
      </c>
    </row>
    <row r="346" spans="1:15" x14ac:dyDescent="0.25">
      <c r="A346" s="10" t="s">
        <v>337</v>
      </c>
      <c r="B346" t="s">
        <v>345</v>
      </c>
      <c r="C346" s="17" t="s">
        <v>333</v>
      </c>
      <c r="D346" s="15">
        <v>25000</v>
      </c>
      <c r="E346" s="15">
        <v>20000</v>
      </c>
      <c r="F346" s="15">
        <v>20000</v>
      </c>
      <c r="G346" s="15">
        <v>20000</v>
      </c>
      <c r="H346" s="15">
        <v>20000</v>
      </c>
      <c r="I346" s="1" t="s">
        <v>339</v>
      </c>
      <c r="J346" s="1" t="s">
        <v>339</v>
      </c>
      <c r="K346" s="1"/>
      <c r="L346" s="15">
        <v>28170.625758847731</v>
      </c>
      <c r="M346" s="1">
        <v>0.70995938007228931</v>
      </c>
      <c r="N346" s="1">
        <v>0.3</v>
      </c>
      <c r="O346" s="1">
        <v>1</v>
      </c>
    </row>
    <row r="347" spans="1:15" x14ac:dyDescent="0.25">
      <c r="A347" s="10" t="s">
        <v>338</v>
      </c>
      <c r="B347" t="s">
        <v>345</v>
      </c>
      <c r="C347" s="17" t="s">
        <v>333</v>
      </c>
      <c r="D347" s="15">
        <v>12500</v>
      </c>
      <c r="E347" s="15">
        <v>9000</v>
      </c>
      <c r="F347" s="15">
        <v>9000</v>
      </c>
      <c r="G347" s="15">
        <v>9000</v>
      </c>
      <c r="H347" s="15">
        <v>9000</v>
      </c>
      <c r="I347" s="1" t="s">
        <v>339</v>
      </c>
      <c r="J347" s="1" t="s">
        <v>339</v>
      </c>
      <c r="K347" s="1"/>
      <c r="L347" s="15">
        <v>14085.312879423866</v>
      </c>
      <c r="M347" s="1">
        <v>0.63896344206506039</v>
      </c>
      <c r="N347" s="1">
        <v>0.3</v>
      </c>
      <c r="O347" s="1">
        <v>1</v>
      </c>
    </row>
    <row r="348" spans="1:15" x14ac:dyDescent="0.25">
      <c r="A348" s="10"/>
      <c r="D348" s="13"/>
      <c r="K348" s="1"/>
      <c r="L348"/>
    </row>
    <row r="349" spans="1:15" ht="45" x14ac:dyDescent="0.25">
      <c r="A349" s="18" t="s">
        <v>356</v>
      </c>
      <c r="C349" s="7" t="s">
        <v>332</v>
      </c>
      <c r="D349" s="19" t="s">
        <v>332</v>
      </c>
      <c r="E349" s="19"/>
      <c r="F349" s="19"/>
      <c r="G349" s="19"/>
      <c r="H349" s="19"/>
      <c r="K349" s="1"/>
      <c r="L349" s="8" t="s">
        <v>344</v>
      </c>
      <c r="M349" s="2" t="s">
        <v>343</v>
      </c>
    </row>
    <row r="350" spans="1:15" ht="33.75" x14ac:dyDescent="0.25">
      <c r="A350" s="9" t="s">
        <v>0</v>
      </c>
      <c r="B350" s="9" t="s">
        <v>347</v>
      </c>
      <c r="C350" s="9">
        <v>2026</v>
      </c>
      <c r="D350" s="9">
        <v>2027</v>
      </c>
      <c r="E350" s="9">
        <v>2028</v>
      </c>
      <c r="F350" s="9">
        <v>2029</v>
      </c>
      <c r="G350" s="9">
        <v>2030</v>
      </c>
      <c r="H350" s="9">
        <v>2031</v>
      </c>
      <c r="I350" s="9" t="s">
        <v>349</v>
      </c>
      <c r="J350" s="9" t="s">
        <v>350</v>
      </c>
      <c r="K350" s="1"/>
      <c r="L350" s="9">
        <v>2031</v>
      </c>
      <c r="M350" s="9">
        <v>2031</v>
      </c>
      <c r="N350" s="9" t="s">
        <v>340</v>
      </c>
      <c r="O350" s="9" t="s">
        <v>341</v>
      </c>
    </row>
    <row r="351" spans="1:15" x14ac:dyDescent="0.25">
      <c r="A351" s="10" t="s">
        <v>318</v>
      </c>
      <c r="B351" t="s">
        <v>346</v>
      </c>
      <c r="C351" s="15">
        <v>160000</v>
      </c>
      <c r="D351" s="15">
        <v>60000</v>
      </c>
      <c r="E351" s="15">
        <v>60000</v>
      </c>
      <c r="F351" s="15">
        <v>60000</v>
      </c>
      <c r="G351" s="15">
        <v>60000</v>
      </c>
      <c r="H351" s="15">
        <v>60000</v>
      </c>
      <c r="I351" s="15">
        <f>H351-C351</f>
        <v>-100000</v>
      </c>
      <c r="J351" s="1">
        <f t="shared" ref="J351" si="19">(H351-C351)/C351</f>
        <v>-0.625</v>
      </c>
      <c r="K351" s="1"/>
      <c r="L351" s="15">
        <v>154006.82310759477</v>
      </c>
      <c r="M351" s="1">
        <v>0.38959312833874782</v>
      </c>
      <c r="N351" s="1" t="s">
        <v>339</v>
      </c>
      <c r="O351" s="1">
        <v>0.7</v>
      </c>
    </row>
    <row r="352" spans="1:15" x14ac:dyDescent="0.25">
      <c r="A352" s="10"/>
      <c r="D352" s="13"/>
      <c r="K352" s="1"/>
      <c r="L352"/>
    </row>
    <row r="353" spans="1:15" ht="45" x14ac:dyDescent="0.25">
      <c r="A353" s="6" t="s">
        <v>319</v>
      </c>
      <c r="C353" s="7" t="s">
        <v>332</v>
      </c>
      <c r="D353" s="19" t="s">
        <v>332</v>
      </c>
      <c r="E353" s="19"/>
      <c r="F353" s="19"/>
      <c r="G353" s="19"/>
      <c r="H353" s="19"/>
      <c r="K353" s="1"/>
      <c r="L353" s="8" t="s">
        <v>344</v>
      </c>
      <c r="M353" s="2" t="s">
        <v>343</v>
      </c>
    </row>
    <row r="354" spans="1:15" ht="33.75" x14ac:dyDescent="0.25">
      <c r="A354" s="9" t="s">
        <v>0</v>
      </c>
      <c r="B354" s="9" t="s">
        <v>347</v>
      </c>
      <c r="C354" s="9">
        <v>2026</v>
      </c>
      <c r="D354" s="9">
        <v>2027</v>
      </c>
      <c r="E354" s="9">
        <v>2028</v>
      </c>
      <c r="F354" s="9">
        <v>2029</v>
      </c>
      <c r="G354" s="9">
        <v>2030</v>
      </c>
      <c r="H354" s="9">
        <v>2031</v>
      </c>
      <c r="I354" s="9" t="s">
        <v>349</v>
      </c>
      <c r="J354" s="9" t="s">
        <v>350</v>
      </c>
      <c r="K354" s="1"/>
      <c r="L354" s="9">
        <v>2031</v>
      </c>
      <c r="M354" s="9">
        <v>2031</v>
      </c>
      <c r="N354" s="9" t="s">
        <v>340</v>
      </c>
      <c r="O354" s="9" t="s">
        <v>341</v>
      </c>
    </row>
    <row r="355" spans="1:15" x14ac:dyDescent="0.25">
      <c r="A355" s="10" t="s">
        <v>320</v>
      </c>
      <c r="B355" t="s">
        <v>346</v>
      </c>
      <c r="C355" s="15">
        <v>2172.7575631225563</v>
      </c>
      <c r="D355" s="15">
        <v>3798.1765259135905</v>
      </c>
      <c r="E355" s="15">
        <v>3798.1765259135905</v>
      </c>
      <c r="F355" s="15">
        <v>3798.1765259135905</v>
      </c>
      <c r="G355" s="15">
        <v>3798.1765259135905</v>
      </c>
      <c r="H355" s="15">
        <v>3798.1765259135905</v>
      </c>
      <c r="I355" s="15">
        <f t="shared" ref="I355:I363" si="20">H355-C355</f>
        <v>1625.4189627910341</v>
      </c>
      <c r="J355" s="1">
        <f t="shared" ref="J355:J363" si="21">(H355-C355)/C355</f>
        <v>0.74809034858683443</v>
      </c>
      <c r="K355" s="1"/>
      <c r="L355" s="15">
        <v>18200.774692404513</v>
      </c>
      <c r="M355" s="1">
        <v>0.20868213524442084</v>
      </c>
      <c r="N355" s="1">
        <v>0.3</v>
      </c>
      <c r="O355" s="1">
        <v>1</v>
      </c>
    </row>
    <row r="356" spans="1:15" x14ac:dyDescent="0.25">
      <c r="A356" s="10" t="s">
        <v>321</v>
      </c>
      <c r="B356" t="s">
        <v>346</v>
      </c>
      <c r="C356" s="15">
        <v>9909.3203625391034</v>
      </c>
      <c r="D356" s="15">
        <v>9341.3773252888004</v>
      </c>
      <c r="E356" s="15">
        <v>9529.1390095271072</v>
      </c>
      <c r="F356" s="15">
        <v>9720.6747036186025</v>
      </c>
      <c r="G356" s="15">
        <v>9916.0602651613372</v>
      </c>
      <c r="H356" s="15">
        <v>10115.373076491078</v>
      </c>
      <c r="I356" s="15">
        <f t="shared" si="20"/>
        <v>206.05271395197451</v>
      </c>
      <c r="J356" s="1">
        <f t="shared" si="21"/>
        <v>2.0793829083468732E-2</v>
      </c>
      <c r="K356" s="1"/>
      <c r="L356" s="15">
        <v>12644.216345613846</v>
      </c>
      <c r="M356" s="1">
        <v>0.8</v>
      </c>
      <c r="N356" s="1">
        <v>0.3</v>
      </c>
      <c r="O356" s="1">
        <v>1</v>
      </c>
    </row>
    <row r="357" spans="1:15" x14ac:dyDescent="0.25">
      <c r="A357" s="10" t="s">
        <v>322</v>
      </c>
      <c r="B357" t="s">
        <v>346</v>
      </c>
      <c r="C357" s="15">
        <v>11561.333632843858</v>
      </c>
      <c r="D357" s="15">
        <v>15572.622474343716</v>
      </c>
      <c r="E357" s="15">
        <v>15572.622474343716</v>
      </c>
      <c r="F357" s="15">
        <v>15572.622474343716</v>
      </c>
      <c r="G357" s="15">
        <v>15572.622474343716</v>
      </c>
      <c r="H357" s="15">
        <v>15572.622474343716</v>
      </c>
      <c r="I357" s="15">
        <f t="shared" si="20"/>
        <v>4011.2888414998579</v>
      </c>
      <c r="J357" s="1">
        <f t="shared" si="21"/>
        <v>0.34695727749819816</v>
      </c>
      <c r="K357" s="1"/>
      <c r="L357" s="15">
        <v>21690.578403793934</v>
      </c>
      <c r="M357" s="1">
        <v>0.71794408542004962</v>
      </c>
      <c r="N357" s="1">
        <v>0.3</v>
      </c>
      <c r="O357" s="1">
        <v>1</v>
      </c>
    </row>
    <row r="358" spans="1:15" x14ac:dyDescent="0.25">
      <c r="A358" s="10" t="s">
        <v>323</v>
      </c>
      <c r="B358" t="s">
        <v>346</v>
      </c>
      <c r="C358" s="15">
        <v>9978.8366769755667</v>
      </c>
      <c r="D358" s="15">
        <v>12459</v>
      </c>
      <c r="E358" s="15">
        <v>12459</v>
      </c>
      <c r="F358" s="15">
        <v>12459</v>
      </c>
      <c r="G358" s="15">
        <v>12459</v>
      </c>
      <c r="H358" s="15">
        <v>12459</v>
      </c>
      <c r="I358" s="15">
        <f t="shared" si="20"/>
        <v>2480.1633230244333</v>
      </c>
      <c r="J358" s="1">
        <f t="shared" si="21"/>
        <v>0.24854233046493082</v>
      </c>
      <c r="K358" s="1"/>
      <c r="L358" s="15">
        <v>23848.141502040951</v>
      </c>
      <c r="M358" s="1">
        <v>0.52243064722396693</v>
      </c>
      <c r="N358" s="1">
        <v>0.3</v>
      </c>
      <c r="O358" s="1">
        <v>1</v>
      </c>
    </row>
    <row r="359" spans="1:15" x14ac:dyDescent="0.25">
      <c r="A359" s="10" t="s">
        <v>324</v>
      </c>
      <c r="B359" t="s">
        <v>346</v>
      </c>
      <c r="C359" s="15">
        <v>1857.8250120600003</v>
      </c>
      <c r="D359" s="15">
        <v>2477.1000160799999</v>
      </c>
      <c r="E359" s="15">
        <v>2477.1000160799999</v>
      </c>
      <c r="F359" s="15">
        <v>2477.1000160799999</v>
      </c>
      <c r="G359" s="15">
        <v>2477.1000160799999</v>
      </c>
      <c r="H359" s="15">
        <v>2477.1000160799999</v>
      </c>
      <c r="I359" s="15">
        <f t="shared" si="20"/>
        <v>619.27500401999964</v>
      </c>
      <c r="J359" s="1">
        <f t="shared" si="21"/>
        <v>0.33333333333333309</v>
      </c>
      <c r="K359" s="1"/>
      <c r="L359" s="15">
        <v>9123.3768304670084</v>
      </c>
      <c r="M359" s="1">
        <v>0.27151131232548265</v>
      </c>
      <c r="N359" s="1">
        <v>0.3</v>
      </c>
      <c r="O359" s="1">
        <v>1</v>
      </c>
    </row>
    <row r="360" spans="1:15" x14ac:dyDescent="0.25">
      <c r="A360" s="10" t="s">
        <v>325</v>
      </c>
      <c r="B360" t="s">
        <v>346</v>
      </c>
      <c r="C360" s="15">
        <v>10287.152989089036</v>
      </c>
      <c r="D360" s="15">
        <v>12986.512263576238</v>
      </c>
      <c r="E360" s="15">
        <v>12986.512263576238</v>
      </c>
      <c r="F360" s="15">
        <v>12986.512263576238</v>
      </c>
      <c r="G360" s="15">
        <v>12986.512263576238</v>
      </c>
      <c r="H360" s="15">
        <v>12986.512263576238</v>
      </c>
      <c r="I360" s="15">
        <f t="shared" si="20"/>
        <v>2699.3592744872021</v>
      </c>
      <c r="J360" s="1">
        <f t="shared" si="21"/>
        <v>0.26240100417970358</v>
      </c>
      <c r="K360" s="1"/>
      <c r="L360" s="15">
        <v>28805.823783734817</v>
      </c>
      <c r="M360" s="1">
        <v>0.45082940036969404</v>
      </c>
      <c r="N360" s="1">
        <v>0.3</v>
      </c>
      <c r="O360" s="1">
        <v>1</v>
      </c>
    </row>
    <row r="361" spans="1:15" x14ac:dyDescent="0.25">
      <c r="A361" s="10" t="s">
        <v>326</v>
      </c>
      <c r="B361" t="s">
        <v>346</v>
      </c>
      <c r="C361" s="15">
        <v>5153.3697804397489</v>
      </c>
      <c r="D361" s="15">
        <v>6144.5719553017252</v>
      </c>
      <c r="E361" s="15">
        <v>6144.5719553017252</v>
      </c>
      <c r="F361" s="15">
        <v>6144.5719553017252</v>
      </c>
      <c r="G361" s="15">
        <v>6144.5719553017252</v>
      </c>
      <c r="H361" s="15">
        <v>6144.5719553017252</v>
      </c>
      <c r="I361" s="15">
        <f t="shared" si="20"/>
        <v>991.20217486197635</v>
      </c>
      <c r="J361" s="1">
        <f t="shared" si="21"/>
        <v>0.19234058821554131</v>
      </c>
      <c r="K361" s="1"/>
      <c r="L361" s="15">
        <v>12663.757407238885</v>
      </c>
      <c r="M361" s="1">
        <v>0.48520922801232369</v>
      </c>
      <c r="N361" s="1">
        <v>0.3</v>
      </c>
      <c r="O361" s="1">
        <v>1</v>
      </c>
    </row>
    <row r="362" spans="1:15" x14ac:dyDescent="0.25">
      <c r="A362" s="10" t="s">
        <v>327</v>
      </c>
      <c r="B362" t="s">
        <v>346</v>
      </c>
      <c r="C362" s="15">
        <v>2107.4897999999998</v>
      </c>
      <c r="D362" s="15">
        <v>2833.6677599999998</v>
      </c>
      <c r="E362" s="15">
        <v>2833.6677599999998</v>
      </c>
      <c r="F362" s="15">
        <v>2833.6677599999998</v>
      </c>
      <c r="G362" s="15">
        <v>2833.6677599999998</v>
      </c>
      <c r="H362" s="15">
        <v>2833.6677599999998</v>
      </c>
      <c r="I362" s="15">
        <f t="shared" si="20"/>
        <v>726.17795999999998</v>
      </c>
      <c r="J362" s="1">
        <f t="shared" si="21"/>
        <v>0.34457009471647265</v>
      </c>
      <c r="K362" s="1"/>
      <c r="L362" s="15">
        <v>4368.0020103029647</v>
      </c>
      <c r="M362" s="1">
        <v>0.6487331629692763</v>
      </c>
      <c r="N362" s="1">
        <v>0.3</v>
      </c>
      <c r="O362" s="1">
        <v>1</v>
      </c>
    </row>
    <row r="363" spans="1:15" x14ac:dyDescent="0.25">
      <c r="A363" s="10" t="s">
        <v>328</v>
      </c>
      <c r="B363" t="s">
        <v>346</v>
      </c>
      <c r="C363" s="15">
        <v>10733.342518180165</v>
      </c>
      <c r="D363" s="15">
        <v>17324.27685132817</v>
      </c>
      <c r="E363" s="15">
        <v>17324.27685132817</v>
      </c>
      <c r="F363" s="15">
        <v>17324.27685132817</v>
      </c>
      <c r="G363" s="15">
        <v>17324.27685132817</v>
      </c>
      <c r="H363" s="15">
        <v>17324.27685132817</v>
      </c>
      <c r="I363" s="15">
        <f t="shared" si="20"/>
        <v>6590.934333148005</v>
      </c>
      <c r="J363" s="1">
        <f t="shared" si="21"/>
        <v>0.61406167948001866</v>
      </c>
      <c r="K363" s="1"/>
      <c r="L363" s="15">
        <v>24324.023826321329</v>
      </c>
      <c r="M363" s="1">
        <v>0.7122290692949147</v>
      </c>
      <c r="N363" s="1">
        <v>0.3</v>
      </c>
      <c r="O363" s="1">
        <v>1</v>
      </c>
    </row>
    <row r="364" spans="1:15" x14ac:dyDescent="0.25">
      <c r="A364" s="10" t="s">
        <v>329</v>
      </c>
      <c r="B364" t="s">
        <v>346</v>
      </c>
      <c r="C364" s="16" t="s">
        <v>333</v>
      </c>
      <c r="D364" s="15">
        <v>223.71295232000003</v>
      </c>
      <c r="E364" s="15">
        <v>232.66147041280004</v>
      </c>
      <c r="F364" s="15">
        <v>241.96792922931206</v>
      </c>
      <c r="G364" s="15">
        <v>251.64664639848456</v>
      </c>
      <c r="H364" s="15">
        <v>261.71251225442393</v>
      </c>
      <c r="I364" s="1" t="s">
        <v>339</v>
      </c>
      <c r="J364" s="1" t="s">
        <v>339</v>
      </c>
      <c r="K364" s="1"/>
      <c r="L364" s="15">
        <v>261.71251225442393</v>
      </c>
      <c r="M364" s="1">
        <v>1</v>
      </c>
      <c r="N364" s="1">
        <v>0.3</v>
      </c>
      <c r="O364" s="1">
        <v>1</v>
      </c>
    </row>
    <row r="365" spans="1:15" x14ac:dyDescent="0.25">
      <c r="A365" s="10" t="s">
        <v>330</v>
      </c>
      <c r="B365" t="s">
        <v>346</v>
      </c>
      <c r="C365" s="16" t="s">
        <v>333</v>
      </c>
      <c r="D365" s="15">
        <v>2751.7748252736865</v>
      </c>
      <c r="E365" s="15">
        <v>2861.8458182846339</v>
      </c>
      <c r="F365" s="15">
        <v>2976.3196510160192</v>
      </c>
      <c r="G365" s="15">
        <v>3095.3724370566601</v>
      </c>
      <c r="H365" s="15">
        <v>3219.1873345389267</v>
      </c>
      <c r="I365" s="1" t="s">
        <v>339</v>
      </c>
      <c r="J365" s="1" t="s">
        <v>339</v>
      </c>
      <c r="K365" s="1"/>
      <c r="L365" s="15">
        <v>3219.1873345389267</v>
      </c>
      <c r="M365" s="1">
        <v>1</v>
      </c>
      <c r="N365" s="1">
        <v>0.3</v>
      </c>
      <c r="O365" s="1">
        <v>1</v>
      </c>
    </row>
    <row r="366" spans="1:15" x14ac:dyDescent="0.25">
      <c r="A366" s="10" t="s">
        <v>331</v>
      </c>
      <c r="B366" t="s">
        <v>346</v>
      </c>
      <c r="C366" s="16" t="s">
        <v>333</v>
      </c>
      <c r="D366" s="15">
        <v>6749.1840000000002</v>
      </c>
      <c r="E366" s="15">
        <v>7019.1513600000008</v>
      </c>
      <c r="F366" s="15">
        <v>7299.9174144000008</v>
      </c>
      <c r="G366" s="15">
        <v>7591.9141109760012</v>
      </c>
      <c r="H366" s="15">
        <v>7895.5906754150419</v>
      </c>
      <c r="I366" s="1" t="s">
        <v>339</v>
      </c>
      <c r="J366" s="1" t="s">
        <v>339</v>
      </c>
      <c r="K366" s="1"/>
      <c r="L366" s="15">
        <v>7895.5906754150419</v>
      </c>
      <c r="M366" s="1">
        <v>1</v>
      </c>
      <c r="N366" s="1">
        <v>0.3</v>
      </c>
      <c r="O366" s="1">
        <v>1</v>
      </c>
    </row>
    <row r="367" spans="1:15" x14ac:dyDescent="0.25">
      <c r="J367" s="1"/>
    </row>
  </sheetData>
  <mergeCells count="11">
    <mergeCell ref="D320:H320"/>
    <mergeCell ref="D339:H339"/>
    <mergeCell ref="D344:H344"/>
    <mergeCell ref="D349:H349"/>
    <mergeCell ref="D353:H353"/>
    <mergeCell ref="D311:H311"/>
    <mergeCell ref="D2:H2"/>
    <mergeCell ref="D10:H10"/>
    <mergeCell ref="D17:H17"/>
    <mergeCell ref="D280:H280"/>
    <mergeCell ref="D289:H289"/>
  </mergeCells>
  <conditionalFormatting sqref="M4:M8 M12:M15 M19:M278 M282:M287 M291:M309 M313:M318 M322:M337 M341:M342 M346:M347 M351 M355:M366">
    <cfRule type="cellIs" dxfId="4" priority="5" operator="greaterThan">
      <formula>1</formula>
    </cfRule>
  </conditionalFormatting>
  <conditionalFormatting sqref="M4:M8 M12:M15 M313:M318 M322:M337 M341:M342 M346:M347">
    <cfRule type="cellIs" dxfId="3" priority="4" operator="lessThan">
      <formula>0.3</formula>
    </cfRule>
  </conditionalFormatting>
  <conditionalFormatting sqref="M19:M278">
    <cfRule type="cellIs" dxfId="2" priority="2" operator="lessThan">
      <formula>0.15</formula>
    </cfRule>
  </conditionalFormatting>
  <conditionalFormatting sqref="M282:M287 M351 M355:M366">
    <cfRule type="cellIs" dxfId="1" priority="1" operator="lessThan">
      <formula>0.3</formula>
    </cfRule>
  </conditionalFormatting>
  <conditionalFormatting sqref="M291:M309">
    <cfRule type="cellIs" dxfId="0" priority="3" operator="lessThan">
      <formula>0.75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C2315D2C6BBB4F891B1BA8CE0B4752" ma:contentTypeVersion="3" ma:contentTypeDescription="Create a new document." ma:contentTypeScope="" ma:versionID="7c9b76cfc298398cd48227ad1255a459">
  <xsd:schema xmlns:xsd="http://www.w3.org/2001/XMLSchema" xmlns:xs="http://www.w3.org/2001/XMLSchema" xmlns:p="http://schemas.microsoft.com/office/2006/metadata/properties" xmlns:ns2="35e88df1-d3ee-4e5a-a89c-ef7560d1f544" targetNamespace="http://schemas.microsoft.com/office/2006/metadata/properties" ma:root="true" ma:fieldsID="3dd41764eb816bc7420767f41f8b8f0c" ns2:_="">
    <xsd:import namespace="35e88df1-d3ee-4e5a-a89c-ef7560d1f5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88df1-d3ee-4e5a-a89c-ef7560d1f5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76CB244-5E69-4183-8FF6-445CE8723581}"/>
</file>

<file path=customXml/itemProps2.xml><?xml version="1.0" encoding="utf-8"?>
<ds:datastoreItem xmlns:ds="http://schemas.openxmlformats.org/officeDocument/2006/customXml" ds:itemID="{4C7D64C3-166E-454D-9425-C623C034E2DE}"/>
</file>

<file path=customXml/itemProps3.xml><?xml version="1.0" encoding="utf-8"?>
<ds:datastoreItem xmlns:ds="http://schemas.openxmlformats.org/officeDocument/2006/customXml" ds:itemID="{FAC5C612-5CDE-44B7-BEA6-E090B8D553CF}"/>
</file>

<file path=docMetadata/LabelInfo.xml><?xml version="1.0" encoding="utf-8"?>
<clbl:labelList xmlns:clbl="http://schemas.microsoft.com/office/2020/mipLabelMetadata">
  <clbl:label id="{9c595ce0-e581-4de7-a72e-6fa1a3ec4e33}" enabled="1" method="Privileged" siteId="{c3b34c92-3914-4bb2-9fa7-b27b9c0d608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 Unit Incentive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2026-08-20T15:15:56Z</dcterms:created>
  <dcterms:modified xsi:type="dcterms:W3CDTF">2026-08-20T15:15:57Z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0x0101005AC2315D2C6BBB4F891B1BA8CE0B4752</vt:lpwstr>
  </property>
</Properties>
</file>