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heolove/Library/CloudStorage/Dropbox-GEEG/Theodore Love/_GEEG Clients/NSOCA/_2027-2031 DSM Plan/_M12780 -2026-2031 E1 Plan Proceeding/Hearings/Undertakings/Drafts/"/>
    </mc:Choice>
  </mc:AlternateContent>
  <xr:revisionPtr revIDLastSave="0" documentId="13_ncr:1_{62B670A4-D7A6-364E-9A6A-D5C4AE3FFE80}" xr6:coauthVersionLast="47" xr6:coauthVersionMax="47" xr10:uidLastSave="{00000000-0000-0000-0000-000000000000}"/>
  <bookViews>
    <workbookView xWindow="-51200" yWindow="-8860" windowWidth="51200" windowHeight="28200" xr2:uid="{2A30E522-3FFD-C144-9065-CA8EF64E67FE}"/>
  </bookViews>
  <sheets>
    <sheet name="Plan years" sheetId="1" r:id="rId1"/>
    <sheet name="Through 204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4" i="2" l="1"/>
  <c r="D34" i="2"/>
  <c r="E34" i="2"/>
  <c r="F34" i="2"/>
  <c r="G34" i="2"/>
  <c r="H34" i="2"/>
  <c r="I34" i="2"/>
  <c r="C35" i="2"/>
  <c r="D35" i="2"/>
  <c r="E35" i="2"/>
  <c r="F35" i="2"/>
  <c r="G35" i="2"/>
  <c r="H35" i="2"/>
  <c r="I35" i="2"/>
  <c r="C36" i="2"/>
  <c r="D36" i="2"/>
  <c r="E36" i="2"/>
  <c r="F36" i="2"/>
  <c r="G36" i="2"/>
  <c r="H36" i="2"/>
  <c r="I36" i="2"/>
  <c r="C37" i="2"/>
  <c r="D37" i="2"/>
  <c r="E37" i="2"/>
  <c r="F37" i="2"/>
  <c r="G37" i="2"/>
  <c r="H37" i="2"/>
  <c r="I37" i="2"/>
  <c r="C38" i="2"/>
  <c r="D38" i="2"/>
  <c r="E38" i="2"/>
  <c r="F38" i="2"/>
  <c r="G38" i="2"/>
  <c r="H38" i="2"/>
  <c r="I38" i="2"/>
  <c r="C39" i="2"/>
  <c r="D39" i="2"/>
  <c r="E39" i="2"/>
  <c r="F39" i="2"/>
  <c r="G39" i="2"/>
  <c r="H39" i="2"/>
  <c r="I39" i="2"/>
  <c r="C40" i="2"/>
  <c r="D40" i="2"/>
  <c r="E40" i="2"/>
  <c r="F40" i="2"/>
  <c r="G40" i="2"/>
  <c r="H40" i="2"/>
  <c r="I40" i="2"/>
  <c r="C41" i="2"/>
  <c r="D41" i="2"/>
  <c r="E41" i="2"/>
  <c r="F41" i="2"/>
  <c r="G41" i="2"/>
  <c r="H41" i="2"/>
  <c r="I41" i="2"/>
  <c r="C42" i="2"/>
  <c r="D42" i="2"/>
  <c r="E42" i="2"/>
  <c r="F42" i="2"/>
  <c r="G42" i="2"/>
  <c r="H42" i="2"/>
  <c r="I42" i="2"/>
  <c r="C43" i="2"/>
  <c r="D43" i="2"/>
  <c r="E43" i="2"/>
  <c r="F43" i="2"/>
  <c r="G43" i="2"/>
  <c r="H43" i="2"/>
  <c r="I43" i="2"/>
  <c r="C44" i="2"/>
  <c r="D44" i="2"/>
  <c r="E44" i="2"/>
  <c r="F44" i="2"/>
  <c r="G44" i="2"/>
  <c r="H44" i="2"/>
  <c r="I44" i="2"/>
  <c r="C45" i="2"/>
  <c r="D45" i="2"/>
  <c r="E45" i="2"/>
  <c r="F45" i="2"/>
  <c r="G45" i="2"/>
  <c r="H45" i="2"/>
  <c r="I45" i="2"/>
  <c r="C46" i="2"/>
  <c r="D46" i="2"/>
  <c r="E46" i="2"/>
  <c r="F46" i="2"/>
  <c r="G46" i="2"/>
  <c r="H46" i="2"/>
  <c r="I46" i="2"/>
  <c r="C47" i="2"/>
  <c r="D47" i="2"/>
  <c r="E47" i="2"/>
  <c r="F47" i="2"/>
  <c r="G47" i="2"/>
  <c r="H47" i="2"/>
  <c r="I47" i="2"/>
  <c r="C48" i="2"/>
  <c r="D48" i="2"/>
  <c r="E48" i="2"/>
  <c r="F48" i="2"/>
  <c r="G48" i="2"/>
  <c r="H48" i="2"/>
  <c r="I48" i="2"/>
  <c r="C49" i="2"/>
  <c r="D49" i="2"/>
  <c r="E49" i="2"/>
  <c r="F49" i="2"/>
  <c r="G49" i="2"/>
  <c r="H49" i="2"/>
  <c r="I49" i="2"/>
  <c r="C50" i="2"/>
  <c r="D50" i="2"/>
  <c r="E50" i="2"/>
  <c r="F50" i="2"/>
  <c r="G50" i="2"/>
  <c r="H50" i="2"/>
  <c r="I50" i="2"/>
  <c r="C51" i="2"/>
  <c r="D51" i="2"/>
  <c r="E51" i="2"/>
  <c r="F51" i="2"/>
  <c r="G51" i="2"/>
  <c r="H51" i="2"/>
  <c r="I51" i="2"/>
  <c r="C52" i="2"/>
  <c r="D52" i="2"/>
  <c r="E52" i="2"/>
  <c r="F52" i="2"/>
  <c r="G52" i="2"/>
  <c r="H52" i="2"/>
  <c r="I52" i="2"/>
  <c r="C53" i="2"/>
  <c r="D53" i="2"/>
  <c r="E53" i="2"/>
  <c r="F53" i="2"/>
  <c r="G53" i="2"/>
  <c r="H53" i="2"/>
  <c r="I53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34" i="2"/>
  <c r="U30" i="2"/>
  <c r="D40" i="1"/>
  <c r="D41" i="1"/>
  <c r="D42" i="1"/>
  <c r="D43" i="1"/>
  <c r="D44" i="1"/>
  <c r="D45" i="1"/>
  <c r="D46" i="1"/>
  <c r="D39" i="1"/>
  <c r="C19" i="1" l="1"/>
  <c r="D19" i="1"/>
  <c r="E19" i="1"/>
  <c r="F19" i="1"/>
  <c r="G19" i="1"/>
  <c r="H19" i="1"/>
  <c r="I19" i="1"/>
  <c r="C20" i="1"/>
  <c r="D20" i="1"/>
  <c r="E20" i="1"/>
  <c r="F20" i="1"/>
  <c r="G20" i="1"/>
  <c r="H20" i="1"/>
  <c r="I20" i="1"/>
  <c r="C21" i="1"/>
  <c r="D21" i="1"/>
  <c r="E21" i="1"/>
  <c r="F21" i="1"/>
  <c r="G21" i="1"/>
  <c r="H21" i="1"/>
  <c r="I21" i="1"/>
  <c r="C22" i="1"/>
  <c r="D22" i="1"/>
  <c r="E22" i="1"/>
  <c r="F22" i="1"/>
  <c r="G22" i="1"/>
  <c r="H22" i="1"/>
  <c r="I22" i="1"/>
  <c r="C23" i="1"/>
  <c r="D23" i="1"/>
  <c r="E23" i="1"/>
  <c r="F23" i="1"/>
  <c r="G23" i="1"/>
  <c r="H23" i="1"/>
  <c r="I23" i="1"/>
  <c r="B20" i="1"/>
  <c r="B21" i="1"/>
  <c r="B22" i="1"/>
  <c r="B23" i="1"/>
  <c r="B19" i="1"/>
  <c r="U15" i="1"/>
  <c r="I65" i="2" l="1"/>
  <c r="B66" i="2"/>
  <c r="C66" i="2"/>
  <c r="D66" i="2"/>
  <c r="E66" i="2"/>
  <c r="F66" i="2"/>
  <c r="G66" i="2"/>
  <c r="H66" i="2"/>
  <c r="I66" i="2"/>
  <c r="C67" i="2"/>
  <c r="I67" i="2"/>
  <c r="B68" i="2"/>
  <c r="H68" i="2"/>
  <c r="E70" i="2"/>
  <c r="F70" i="2"/>
  <c r="G70" i="2"/>
  <c r="H70" i="2"/>
  <c r="I70" i="2"/>
  <c r="B71" i="2"/>
  <c r="G72" i="2"/>
  <c r="H72" i="2"/>
  <c r="I72" i="2"/>
  <c r="B73" i="2"/>
  <c r="C73" i="2"/>
  <c r="D73" i="2"/>
  <c r="E73" i="2"/>
  <c r="F73" i="2"/>
  <c r="G73" i="2"/>
  <c r="F74" i="2"/>
  <c r="C77" i="2"/>
  <c r="D77" i="2"/>
  <c r="E77" i="2"/>
  <c r="F77" i="2"/>
  <c r="G77" i="2"/>
  <c r="H77" i="2"/>
  <c r="E79" i="2"/>
  <c r="F79" i="2"/>
  <c r="G79" i="2"/>
  <c r="H79" i="2"/>
  <c r="I79" i="2"/>
  <c r="B65" i="2"/>
  <c r="C65" i="2"/>
  <c r="D65" i="2"/>
  <c r="E65" i="2"/>
  <c r="F65" i="2"/>
  <c r="G65" i="2"/>
  <c r="H65" i="2"/>
  <c r="B67" i="2"/>
  <c r="D67" i="2"/>
  <c r="E67" i="2"/>
  <c r="F67" i="2"/>
  <c r="G67" i="2"/>
  <c r="H67" i="2"/>
  <c r="C68" i="2"/>
  <c r="D68" i="2"/>
  <c r="E68" i="2"/>
  <c r="F68" i="2"/>
  <c r="G68" i="2"/>
  <c r="I68" i="2"/>
  <c r="B69" i="2"/>
  <c r="C69" i="2"/>
  <c r="D69" i="2"/>
  <c r="E69" i="2"/>
  <c r="F69" i="2"/>
  <c r="G69" i="2"/>
  <c r="H69" i="2"/>
  <c r="I69" i="2"/>
  <c r="B70" i="2"/>
  <c r="C70" i="2"/>
  <c r="D70" i="2"/>
  <c r="C71" i="2"/>
  <c r="D71" i="2"/>
  <c r="E71" i="2"/>
  <c r="F71" i="2"/>
  <c r="G71" i="2"/>
  <c r="H71" i="2"/>
  <c r="I71" i="2"/>
  <c r="B72" i="2"/>
  <c r="C72" i="2"/>
  <c r="D72" i="2"/>
  <c r="E72" i="2"/>
  <c r="F72" i="2"/>
  <c r="H73" i="2"/>
  <c r="I73" i="2"/>
  <c r="B74" i="2"/>
  <c r="C74" i="2"/>
  <c r="D74" i="2"/>
  <c r="E74" i="2"/>
  <c r="G74" i="2"/>
  <c r="H74" i="2"/>
  <c r="I74" i="2"/>
  <c r="B75" i="2"/>
  <c r="C75" i="2"/>
  <c r="D75" i="2"/>
  <c r="E75" i="2"/>
  <c r="F75" i="2"/>
  <c r="G75" i="2"/>
  <c r="H75" i="2"/>
  <c r="I75" i="2"/>
  <c r="B76" i="2"/>
  <c r="C76" i="2"/>
  <c r="D76" i="2"/>
  <c r="E76" i="2"/>
  <c r="F76" i="2"/>
  <c r="G76" i="2"/>
  <c r="H76" i="2"/>
  <c r="I76" i="2"/>
  <c r="B77" i="2"/>
  <c r="I77" i="2"/>
  <c r="B78" i="2"/>
  <c r="C78" i="2"/>
  <c r="D78" i="2"/>
  <c r="E78" i="2"/>
  <c r="F78" i="2"/>
  <c r="G78" i="2"/>
  <c r="H78" i="2"/>
  <c r="I78" i="2"/>
  <c r="B79" i="2"/>
  <c r="C79" i="2"/>
  <c r="D79" i="2"/>
  <c r="C27" i="2"/>
  <c r="D27" i="2"/>
  <c r="E27" i="2"/>
  <c r="F27" i="2"/>
  <c r="G27" i="2"/>
  <c r="H27" i="2"/>
  <c r="I27" i="2"/>
  <c r="B27" i="2"/>
  <c r="G62" i="2"/>
  <c r="F62" i="2"/>
  <c r="E62" i="2"/>
  <c r="D62" i="2"/>
  <c r="C62" i="2"/>
  <c r="B62" i="2"/>
  <c r="E33" i="1"/>
  <c r="F31" i="1"/>
  <c r="C32" i="1"/>
  <c r="D32" i="1"/>
  <c r="E32" i="1"/>
  <c r="F32" i="1"/>
  <c r="G32" i="1"/>
  <c r="H32" i="1"/>
  <c r="I32" i="1"/>
  <c r="C33" i="1"/>
  <c r="D33" i="1"/>
  <c r="F33" i="1"/>
  <c r="G33" i="1"/>
  <c r="H33" i="1"/>
  <c r="I33" i="1"/>
  <c r="C34" i="1"/>
  <c r="D34" i="1"/>
  <c r="E34" i="1"/>
  <c r="G34" i="1"/>
  <c r="H34" i="1"/>
  <c r="I34" i="1"/>
  <c r="B31" i="1"/>
  <c r="B32" i="1"/>
  <c r="B33" i="1"/>
  <c r="B34" i="1"/>
  <c r="B30" i="1"/>
  <c r="B35" i="1" l="1"/>
  <c r="C54" i="2"/>
  <c r="G54" i="2"/>
  <c r="E54" i="2"/>
  <c r="F54" i="2"/>
  <c r="I54" i="2"/>
  <c r="B54" i="2"/>
  <c r="D54" i="2"/>
  <c r="H54" i="2"/>
  <c r="B60" i="2"/>
  <c r="I62" i="2"/>
  <c r="C63" i="2"/>
  <c r="H62" i="2"/>
  <c r="B63" i="2"/>
  <c r="I64" i="2"/>
  <c r="F64" i="2"/>
  <c r="E64" i="2"/>
  <c r="C64" i="2"/>
  <c r="I63" i="2"/>
  <c r="G63" i="2"/>
  <c r="E63" i="2"/>
  <c r="G64" i="2"/>
  <c r="H64" i="2"/>
  <c r="D64" i="2"/>
  <c r="B64" i="2"/>
  <c r="H63" i="2"/>
  <c r="F63" i="2"/>
  <c r="D63" i="2"/>
  <c r="I61" i="2"/>
  <c r="H61" i="2"/>
  <c r="G61" i="2"/>
  <c r="F61" i="2"/>
  <c r="E61" i="2"/>
  <c r="D61" i="2"/>
  <c r="C61" i="2"/>
  <c r="B61" i="2"/>
  <c r="I60" i="2"/>
  <c r="H60" i="2"/>
  <c r="G60" i="2"/>
  <c r="F60" i="2"/>
  <c r="E60" i="2"/>
  <c r="D60" i="2"/>
  <c r="C60" i="2"/>
  <c r="B39" i="1"/>
  <c r="C30" i="1"/>
  <c r="D30" i="1"/>
  <c r="E30" i="1"/>
  <c r="F30" i="1"/>
  <c r="F35" i="1" s="1"/>
  <c r="B43" i="1" s="1"/>
  <c r="G30" i="1"/>
  <c r="H30" i="1"/>
  <c r="I30" i="1"/>
  <c r="I35" i="1" s="1"/>
  <c r="C31" i="1"/>
  <c r="D31" i="1"/>
  <c r="E31" i="1"/>
  <c r="G31" i="1"/>
  <c r="H31" i="1"/>
  <c r="I31" i="1"/>
  <c r="F34" i="1"/>
  <c r="B80" i="2" l="1"/>
  <c r="B84" i="2" s="1"/>
  <c r="D84" i="2" s="1"/>
  <c r="I80" i="2"/>
  <c r="D80" i="2"/>
  <c r="B86" i="2" s="1"/>
  <c r="D86" i="2" s="1"/>
  <c r="C80" i="2"/>
  <c r="B85" i="2" s="1"/>
  <c r="D85" i="2" s="1"/>
  <c r="E80" i="2"/>
  <c r="B87" i="2" s="1"/>
  <c r="D87" i="2" s="1"/>
  <c r="F80" i="2"/>
  <c r="B88" i="2" s="1"/>
  <c r="D88" i="2" s="1"/>
  <c r="G80" i="2"/>
  <c r="B89" i="2" s="1"/>
  <c r="D89" i="2" s="1"/>
  <c r="H80" i="2"/>
  <c r="B90" i="2" s="1"/>
  <c r="D90" i="2" s="1"/>
  <c r="B91" i="2"/>
  <c r="D91" i="2" s="1"/>
  <c r="D35" i="1"/>
  <c r="B41" i="1" s="1"/>
  <c r="H35" i="1"/>
  <c r="B45" i="1" s="1"/>
  <c r="E35" i="1"/>
  <c r="B42" i="1" s="1"/>
  <c r="C35" i="1"/>
  <c r="B40" i="1" s="1"/>
  <c r="G35" i="1"/>
  <c r="B44" i="1" s="1"/>
  <c r="B46" i="1"/>
</calcChain>
</file>

<file path=xl/sharedStrings.xml><?xml version="1.0" encoding="utf-8"?>
<sst xmlns="http://schemas.openxmlformats.org/spreadsheetml/2006/main" count="168" uniqueCount="33">
  <si>
    <t>Average Non-Participant Bill Impact</t>
  </si>
  <si>
    <t>Year</t>
  </si>
  <si>
    <t>Residential</t>
  </si>
  <si>
    <t>Small General</t>
  </si>
  <si>
    <t>General</t>
  </si>
  <si>
    <t>Large General</t>
  </si>
  <si>
    <t>Small Industrial</t>
  </si>
  <si>
    <t>Medium Industrial</t>
  </si>
  <si>
    <t>Large Industrial</t>
  </si>
  <si>
    <t>Municipal</t>
  </si>
  <si>
    <t xml:space="preserve">E1 Preferred Plan </t>
  </si>
  <si>
    <t>Source: E1 Application in M12780. Appendix B - Attachment 9 - E1 RBIA Model - 2027-2031 Preferred Plan and 2026 Historical</t>
  </si>
  <si>
    <t>IRP Scenario</t>
  </si>
  <si>
    <t>Source; M12780. Synapse IR-02 Attachment 2 - Appendix K</t>
  </si>
  <si>
    <t>Non-Participant Bill Impacts (Excluding SE)</t>
  </si>
  <si>
    <t>Non-Participant Bill Impacts Against base</t>
  </si>
  <si>
    <t>27-31 Avg</t>
  </si>
  <si>
    <t>Rate Class</t>
  </si>
  <si>
    <t>`</t>
  </si>
  <si>
    <t>27-46 Avg</t>
  </si>
  <si>
    <t>Non-Participant Bill Impacts - Solar PV Component</t>
  </si>
  <si>
    <t>Multiplier</t>
  </si>
  <si>
    <t>IRP DR ($M)</t>
  </si>
  <si>
    <t>High DR  ($M)</t>
  </si>
  <si>
    <t>E1 Evidence. Appendix A - Preferred Plan. P. 28</t>
  </si>
  <si>
    <t>E1 Response to Synapse IR-07(a)iii</t>
  </si>
  <si>
    <t>Non-Participant Bill Impacts - High DR Component</t>
  </si>
  <si>
    <t>Non-Participant Bill Impacts - IRP EE Component</t>
  </si>
  <si>
    <t>Non-Participant Bill Impacts (IRP EE, IRP DR, Solar PV)</t>
  </si>
  <si>
    <t>Original</t>
  </si>
  <si>
    <t>U-13 Version</t>
  </si>
  <si>
    <t>Diff</t>
  </si>
  <si>
    <t>Exhibit TML -2  (Updated for U-13)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</si>
</sst>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2"/>
      <color theme="1"/>
      <name val="Aptos Narrow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0" fontId="0" fillId="0" borderId="0" xfId="1" applyNumberFormat="1" applyFont="1"/>
    <xf numFmtId="10" fontId="0" fillId="0" borderId="0" xfId="0" applyNumberFormat="1"/>
    <xf numFmtId="0" fontId="0" fillId="0" borderId="0" xfId="0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0" fillId="0" borderId="1" xfId="0" applyBorder="1"/>
    <xf numFmtId="10" fontId="0" fillId="0" borderId="1" xfId="0" applyNumberFormat="1" applyBorder="1"/>
    <xf numFmtId="10" fontId="0" fillId="0" borderId="1" xfId="1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8CE53-C060-8743-B159-11B71882DD12}">
  <dimension ref="A1:AJ46"/>
  <sheetViews>
    <sheetView tabSelected="1" zoomScale="183" workbookViewId="0"/>
  </sheetViews>
  <sheetFormatPr baseColWidth="10" defaultRowHeight="16" x14ac:dyDescent="0.2"/>
  <cols>
    <col min="1" max="1" width="16.33203125" customWidth="1"/>
    <col min="2" max="2" width="13.6640625" customWidth="1"/>
    <col min="4" max="4" width="9.6640625" customWidth="1"/>
  </cols>
  <sheetData>
    <row r="1" spans="1:22" x14ac:dyDescent="0.2">
      <c r="A1" t="s">
        <v>32</v>
      </c>
    </row>
    <row r="4" spans="1:22" x14ac:dyDescent="0.2">
      <c r="A4" s="3" t="s">
        <v>10</v>
      </c>
    </row>
    <row r="5" spans="1:22" x14ac:dyDescent="0.2">
      <c r="A5" s="1" t="s">
        <v>0</v>
      </c>
    </row>
    <row r="6" spans="1:22" x14ac:dyDescent="0.2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</row>
    <row r="7" spans="1:22" ht="18" customHeight="1" x14ac:dyDescent="0.2">
      <c r="A7">
        <v>2027</v>
      </c>
      <c r="B7" s="4">
        <v>3.2889192923334809E-2</v>
      </c>
      <c r="C7" s="4">
        <v>4.5776599641338622E-2</v>
      </c>
      <c r="D7" s="4">
        <v>5.1429656325413076E-2</v>
      </c>
      <c r="E7" s="4">
        <v>4.091284363098624E-2</v>
      </c>
      <c r="F7" s="4">
        <v>4.351740311799257E-2</v>
      </c>
      <c r="G7" s="4">
        <v>2.6000467269856387E-2</v>
      </c>
      <c r="H7" s="4">
        <v>6.2562842925522055E-2</v>
      </c>
      <c r="I7" s="4">
        <v>2.6245300370829838E-2</v>
      </c>
    </row>
    <row r="8" spans="1:22" ht="18" customHeight="1" x14ac:dyDescent="0.2">
      <c r="A8">
        <v>2028</v>
      </c>
      <c r="B8" s="4">
        <v>3.7946300781609654E-2</v>
      </c>
      <c r="C8" s="4">
        <v>4.7389154341971551E-2</v>
      </c>
      <c r="D8" s="4">
        <v>5.0688712092826105E-2</v>
      </c>
      <c r="E8" s="4">
        <v>3.9097194524689405E-2</v>
      </c>
      <c r="F8" s="4">
        <v>4.5402552026111653E-2</v>
      </c>
      <c r="G8" s="4">
        <v>2.6613785708559545E-2</v>
      </c>
      <c r="H8" s="4">
        <v>6.0162471693497199E-2</v>
      </c>
      <c r="I8" s="4">
        <v>3.1304871981677973E-2</v>
      </c>
    </row>
    <row r="9" spans="1:22" ht="18" customHeight="1" x14ac:dyDescent="0.2">
      <c r="A9">
        <v>2029</v>
      </c>
      <c r="B9" s="4">
        <v>3.8268526308701922E-2</v>
      </c>
      <c r="C9" s="4">
        <v>4.0433612994968282E-2</v>
      </c>
      <c r="D9" s="4">
        <v>4.1435093938743783E-2</v>
      </c>
      <c r="E9" s="4">
        <v>3.2547282220398266E-2</v>
      </c>
      <c r="F9" s="4">
        <v>3.808273528808237E-2</v>
      </c>
      <c r="G9" s="4">
        <v>2.0947822224719914E-2</v>
      </c>
      <c r="H9" s="4">
        <v>5.1761046425988999E-2</v>
      </c>
      <c r="I9" s="4">
        <v>2.8914625293849028E-2</v>
      </c>
    </row>
    <row r="10" spans="1:22" ht="18" customHeight="1" x14ac:dyDescent="0.2">
      <c r="A10">
        <v>2030</v>
      </c>
      <c r="B10" s="4">
        <v>2.8966800111310587E-2</v>
      </c>
      <c r="C10" s="4">
        <v>3.0070238643371106E-2</v>
      </c>
      <c r="D10" s="4">
        <v>2.9092424459072452E-2</v>
      </c>
      <c r="E10" s="4">
        <v>1.9248574112114891E-2</v>
      </c>
      <c r="F10" s="4">
        <v>2.6045655612269458E-2</v>
      </c>
      <c r="G10" s="4">
        <v>6.7113080951290982E-3</v>
      </c>
      <c r="H10" s="4">
        <v>3.4495206881928198E-2</v>
      </c>
      <c r="I10" s="4">
        <v>1.8205658329743857E-2</v>
      </c>
    </row>
    <row r="11" spans="1:22" ht="18" customHeight="1" x14ac:dyDescent="0.2">
      <c r="A11">
        <v>2031</v>
      </c>
      <c r="B11" s="4">
        <v>2.4777609629008435E-2</v>
      </c>
      <c r="C11" s="4">
        <v>2.485334371493142E-2</v>
      </c>
      <c r="D11" s="4">
        <v>2.3325418901329886E-2</v>
      </c>
      <c r="E11" s="4">
        <v>1.2566551019691952E-2</v>
      </c>
      <c r="F11" s="4">
        <v>2.0548135492490793E-2</v>
      </c>
      <c r="G11" s="4">
        <v>-1.5720010947073426E-4</v>
      </c>
      <c r="H11" s="4">
        <v>2.6167629337794596E-2</v>
      </c>
      <c r="I11" s="4">
        <v>1.3596170568360266E-2</v>
      </c>
    </row>
    <row r="12" spans="1:22" ht="18" customHeight="1" x14ac:dyDescent="0.2"/>
    <row r="13" spans="1:22" ht="18" customHeight="1" x14ac:dyDescent="0.2">
      <c r="A13" s="2" t="s">
        <v>11</v>
      </c>
      <c r="T13" s="6" t="s">
        <v>23</v>
      </c>
      <c r="U13">
        <v>29.1</v>
      </c>
      <c r="V13" s="2" t="s">
        <v>24</v>
      </c>
    </row>
    <row r="14" spans="1:22" ht="18" customHeight="1" x14ac:dyDescent="0.2">
      <c r="T14" s="6" t="s">
        <v>22</v>
      </c>
      <c r="U14">
        <v>47</v>
      </c>
      <c r="V14" s="2" t="s">
        <v>25</v>
      </c>
    </row>
    <row r="15" spans="1:22" ht="18" customHeight="1" x14ac:dyDescent="0.2">
      <c r="T15" s="6" t="s">
        <v>21</v>
      </c>
      <c r="U15">
        <f>U14/U13</f>
        <v>1.6151202749140892</v>
      </c>
    </row>
    <row r="16" spans="1:22" ht="18" customHeight="1" x14ac:dyDescent="0.2">
      <c r="A16" s="3" t="s">
        <v>12</v>
      </c>
    </row>
    <row r="17" spans="1:36" ht="18" customHeight="1" x14ac:dyDescent="0.2">
      <c r="A17" s="3" t="s">
        <v>28</v>
      </c>
      <c r="K17" s="3" t="s">
        <v>27</v>
      </c>
      <c r="L17" s="3"/>
      <c r="M17" s="3"/>
      <c r="N17" s="3"/>
      <c r="O17" s="3"/>
      <c r="P17" s="3"/>
      <c r="Q17" s="3"/>
      <c r="R17" s="3"/>
      <c r="S17" s="3"/>
      <c r="T17" s="3" t="s">
        <v>26</v>
      </c>
      <c r="U17" s="3"/>
      <c r="V17" s="3"/>
      <c r="W17" s="3"/>
      <c r="X17" s="3"/>
      <c r="Y17" s="3"/>
      <c r="Z17" s="3"/>
      <c r="AA17" s="3"/>
      <c r="AC17" s="3" t="s">
        <v>20</v>
      </c>
      <c r="AD17" s="3"/>
      <c r="AE17" s="3"/>
      <c r="AF17" s="3"/>
      <c r="AG17" s="3"/>
      <c r="AH17" s="3"/>
      <c r="AI17" s="3"/>
      <c r="AJ17" s="3"/>
    </row>
    <row r="18" spans="1:36" ht="18" customHeight="1" x14ac:dyDescent="0.2">
      <c r="A18" s="3" t="s">
        <v>1</v>
      </c>
      <c r="B18" s="3" t="s">
        <v>2</v>
      </c>
      <c r="C18" s="3" t="s">
        <v>3</v>
      </c>
      <c r="D18" s="3" t="s">
        <v>4</v>
      </c>
      <c r="E18" s="3" t="s">
        <v>5</v>
      </c>
      <c r="F18" s="3" t="s">
        <v>6</v>
      </c>
      <c r="G18" s="3" t="s">
        <v>7</v>
      </c>
      <c r="H18" s="3" t="s">
        <v>8</v>
      </c>
      <c r="I18" s="3" t="s">
        <v>9</v>
      </c>
      <c r="K18" s="3" t="s">
        <v>2</v>
      </c>
      <c r="L18" s="3" t="s">
        <v>3</v>
      </c>
      <c r="M18" s="3" t="s">
        <v>4</v>
      </c>
      <c r="N18" s="3" t="s">
        <v>5</v>
      </c>
      <c r="O18" s="3" t="s">
        <v>6</v>
      </c>
      <c r="P18" s="3" t="s">
        <v>7</v>
      </c>
      <c r="Q18" s="3" t="s">
        <v>8</v>
      </c>
      <c r="R18" s="3" t="s">
        <v>9</v>
      </c>
      <c r="S18" s="3"/>
      <c r="T18" s="3" t="s">
        <v>2</v>
      </c>
      <c r="U18" s="3" t="s">
        <v>3</v>
      </c>
      <c r="V18" s="3" t="s">
        <v>4</v>
      </c>
      <c r="W18" s="3" t="s">
        <v>5</v>
      </c>
      <c r="X18" s="3" t="s">
        <v>6</v>
      </c>
      <c r="Y18" s="3" t="s">
        <v>7</v>
      </c>
      <c r="Z18" s="3" t="s">
        <v>8</v>
      </c>
      <c r="AA18" s="3" t="s">
        <v>9</v>
      </c>
      <c r="AC18" s="3" t="s">
        <v>2</v>
      </c>
      <c r="AD18" s="3" t="s">
        <v>3</v>
      </c>
      <c r="AE18" s="3" t="s">
        <v>4</v>
      </c>
      <c r="AF18" s="3" t="s">
        <v>5</v>
      </c>
      <c r="AG18" s="3" t="s">
        <v>6</v>
      </c>
      <c r="AH18" s="3" t="s">
        <v>7</v>
      </c>
      <c r="AI18" s="3" t="s">
        <v>8</v>
      </c>
      <c r="AJ18" s="3" t="s">
        <v>9</v>
      </c>
    </row>
    <row r="19" spans="1:36" x14ac:dyDescent="0.2">
      <c r="A19">
        <v>2027</v>
      </c>
      <c r="B19" s="5">
        <f>K19+T19*$U$15+AC19</f>
        <v>4.2315249615484399E-2</v>
      </c>
      <c r="C19" s="5">
        <f t="shared" ref="C19:I23" si="0">L19+U19*$U$15+AD19</f>
        <v>6.3528892782060045E-2</v>
      </c>
      <c r="D19" s="5">
        <f t="shared" si="0"/>
        <v>7.2902690468853226E-2</v>
      </c>
      <c r="E19" s="5">
        <f t="shared" si="0"/>
        <v>5.139971615836781E-2</v>
      </c>
      <c r="F19" s="5">
        <f t="shared" si="0"/>
        <v>6.0024973760568819E-2</v>
      </c>
      <c r="G19" s="5">
        <f t="shared" si="0"/>
        <v>3.3712020783329091E-2</v>
      </c>
      <c r="H19" s="5">
        <f t="shared" si="0"/>
        <v>7.4262490897365904E-2</v>
      </c>
      <c r="I19" s="5">
        <f t="shared" si="0"/>
        <v>3.6590090217496533E-2</v>
      </c>
      <c r="K19" s="4">
        <v>4.1999536083582312E-2</v>
      </c>
      <c r="L19" s="4">
        <v>6.4536947715340132E-2</v>
      </c>
      <c r="M19" s="4">
        <v>7.4294494286608836E-2</v>
      </c>
      <c r="N19" s="4">
        <v>5.0789512264326042E-2</v>
      </c>
      <c r="O19" s="4">
        <v>6.1728135802175732E-2</v>
      </c>
      <c r="P19" s="4">
        <v>3.5541281947099934E-2</v>
      </c>
      <c r="Q19" s="4">
        <v>7.3330693962723847E-2</v>
      </c>
      <c r="R19" s="4">
        <v>3.8451516697161292E-2</v>
      </c>
      <c r="S19" s="4"/>
      <c r="T19" s="4">
        <v>-1.0328227484102115E-4</v>
      </c>
      <c r="U19" s="4">
        <v>-7.9496536791379135E-4</v>
      </c>
      <c r="V19" s="4">
        <v>-9.7756573508844813E-4</v>
      </c>
      <c r="W19" s="4">
        <v>3.1205325338534706E-4</v>
      </c>
      <c r="X19" s="4">
        <v>-1.1151591732514454E-3</v>
      </c>
      <c r="Y19" s="4">
        <v>-1.1952290400034649E-3</v>
      </c>
      <c r="Z19" s="4">
        <v>5.0244462663240341E-4</v>
      </c>
      <c r="AA19" s="4">
        <v>-1.3602304846350721E-3</v>
      </c>
      <c r="AC19" s="4">
        <v>4.8252682803706648E-4</v>
      </c>
      <c r="AD19" s="4">
        <v>2.7590975029201381E-4</v>
      </c>
      <c r="AE19" s="4">
        <v>1.8708242104703565E-4</v>
      </c>
      <c r="AF19" s="4">
        <v>1.0620035764619118E-4</v>
      </c>
      <c r="AG19" s="4">
        <v>9.7954148867929192E-5</v>
      </c>
      <c r="AH19" s="4">
        <v>1.0117749190485803E-4</v>
      </c>
      <c r="AI19" s="4">
        <v>1.2028843114642029E-4</v>
      </c>
      <c r="AJ19" s="4">
        <v>3.3550935462556275E-4</v>
      </c>
    </row>
    <row r="20" spans="1:36" x14ac:dyDescent="0.2">
      <c r="A20">
        <v>2028</v>
      </c>
      <c r="B20" s="5">
        <f t="shared" ref="B20:B23" si="1">K20+T20*$U$15+AC20</f>
        <v>5.4253766010557439E-2</v>
      </c>
      <c r="C20" s="5">
        <f t="shared" si="0"/>
        <v>7.2002062211932699E-2</v>
      </c>
      <c r="D20" s="5">
        <f t="shared" si="0"/>
        <v>8.0925804240573482E-2</v>
      </c>
      <c r="E20" s="5">
        <f t="shared" si="0"/>
        <v>5.7259141521166554E-2</v>
      </c>
      <c r="F20" s="5">
        <f t="shared" si="0"/>
        <v>6.9978591189951991E-2</v>
      </c>
      <c r="G20" s="5">
        <f t="shared" si="0"/>
        <v>3.8205779595323272E-2</v>
      </c>
      <c r="H20" s="5">
        <f t="shared" si="0"/>
        <v>8.4308179324990837E-2</v>
      </c>
      <c r="I20" s="5">
        <f t="shared" si="0"/>
        <v>4.7401328555957509E-2</v>
      </c>
      <c r="K20" s="4">
        <v>5.3404210692385989E-2</v>
      </c>
      <c r="L20" s="4">
        <v>7.2682425929839978E-2</v>
      </c>
      <c r="M20" s="4">
        <v>8.2511519520476417E-2</v>
      </c>
      <c r="N20" s="4">
        <v>5.8222014146008139E-2</v>
      </c>
      <c r="O20" s="4">
        <v>7.2239677404693392E-2</v>
      </c>
      <c r="P20" s="4">
        <v>4.2799437642249583E-2</v>
      </c>
      <c r="Q20" s="4">
        <v>8.3229338850871359E-2</v>
      </c>
      <c r="R20" s="4">
        <v>4.8786771790548578E-2</v>
      </c>
      <c r="S20" s="4"/>
      <c r="T20" s="4">
        <v>-3.8854691808409836E-4</v>
      </c>
      <c r="U20" s="4">
        <v>-9.8537968411660515E-4</v>
      </c>
      <c r="V20" s="4">
        <v>-1.3709962533645648E-3</v>
      </c>
      <c r="W20" s="4">
        <v>-8.1640495849266692E-4</v>
      </c>
      <c r="X20" s="4">
        <v>-1.60147180499981E-3</v>
      </c>
      <c r="Y20" s="4">
        <v>-3.0555032608817756E-3</v>
      </c>
      <c r="Z20" s="4">
        <v>4.2236310624566009E-4</v>
      </c>
      <c r="AA20" s="4">
        <v>-1.5561515193294184E-3</v>
      </c>
      <c r="AC20" s="4">
        <v>1.4771053233244569E-3</v>
      </c>
      <c r="AD20" s="4">
        <v>9.1114298839789498E-4</v>
      </c>
      <c r="AE20" s="4">
        <v>6.2860856573743185E-4</v>
      </c>
      <c r="AF20" s="4">
        <v>3.5571957616031824E-4</v>
      </c>
      <c r="AG20" s="4">
        <v>3.2548336721704985E-4</v>
      </c>
      <c r="AH20" s="4">
        <v>3.4134721978995586E-4</v>
      </c>
      <c r="AI20" s="4">
        <v>3.9667325784642493E-4</v>
      </c>
      <c r="AJ20" s="4">
        <v>1.1279286351162376E-3</v>
      </c>
    </row>
    <row r="21" spans="1:36" x14ac:dyDescent="0.2">
      <c r="A21">
        <v>2029</v>
      </c>
      <c r="B21" s="5">
        <f t="shared" si="1"/>
        <v>5.7962696923435877E-2</v>
      </c>
      <c r="C21" s="5">
        <f t="shared" si="0"/>
        <v>6.7887678443723384E-2</v>
      </c>
      <c r="D21" s="5">
        <f t="shared" si="0"/>
        <v>7.5824033753322889E-2</v>
      </c>
      <c r="E21" s="5">
        <f t="shared" si="0"/>
        <v>5.5683454750622328E-2</v>
      </c>
      <c r="F21" s="5">
        <f t="shared" si="0"/>
        <v>6.688102461592503E-2</v>
      </c>
      <c r="G21" s="5">
        <f t="shared" si="0"/>
        <v>3.3353676578744385E-2</v>
      </c>
      <c r="H21" s="5">
        <f t="shared" si="0"/>
        <v>8.3699441213279838E-2</v>
      </c>
      <c r="I21" s="5">
        <f t="shared" si="0"/>
        <v>4.6425625633608532E-2</v>
      </c>
      <c r="K21" s="4">
        <v>5.7218190816233028E-2</v>
      </c>
      <c r="L21" s="4">
        <v>6.8606559664796452E-2</v>
      </c>
      <c r="M21" s="4">
        <v>7.7818030032729135E-2</v>
      </c>
      <c r="N21" s="4">
        <v>5.8258816417138926E-2</v>
      </c>
      <c r="O21" s="4">
        <v>6.9803058495470749E-2</v>
      </c>
      <c r="P21" s="4">
        <v>4.100906171118468E-2</v>
      </c>
      <c r="Q21" s="4">
        <v>8.25954381413605E-2</v>
      </c>
      <c r="R21" s="4">
        <v>4.7890020776245823E-2</v>
      </c>
      <c r="S21" s="4"/>
      <c r="T21" s="4">
        <v>-5.5283990819743334E-4</v>
      </c>
      <c r="U21" s="4">
        <v>-1.1162583671253667E-3</v>
      </c>
      <c r="V21" s="4">
        <v>-1.6854424356109732E-3</v>
      </c>
      <c r="W21" s="4">
        <v>-1.8407800462505453E-3</v>
      </c>
      <c r="X21" s="4">
        <v>-2.0346093804531895E-3</v>
      </c>
      <c r="Y21" s="4">
        <v>-4.9761944776799405E-3</v>
      </c>
      <c r="Z21" s="4">
        <v>4.1784721838555861E-4</v>
      </c>
      <c r="AA21" s="4">
        <v>-1.729501406166456E-3</v>
      </c>
      <c r="AC21" s="4">
        <v>1.6374090517141671E-3</v>
      </c>
      <c r="AD21" s="4">
        <v>1.0840102997136114E-3</v>
      </c>
      <c r="AE21" s="4">
        <v>7.281959705496277E-4</v>
      </c>
      <c r="AF21" s="4">
        <v>3.9771950783995536E-4</v>
      </c>
      <c r="AG21" s="4">
        <v>3.641049823546183E-4</v>
      </c>
      <c r="AH21" s="4">
        <v>3.8176746037610343E-4</v>
      </c>
      <c r="AI21" s="4">
        <v>4.2912955768836802E-4</v>
      </c>
      <c r="AJ21" s="4">
        <v>1.3289576439545758E-3</v>
      </c>
    </row>
    <row r="22" spans="1:36" x14ac:dyDescent="0.2">
      <c r="A22">
        <v>2030</v>
      </c>
      <c r="B22" s="5">
        <f t="shared" si="1"/>
        <v>4.9070168939530756E-2</v>
      </c>
      <c r="C22" s="5">
        <f t="shared" si="0"/>
        <v>5.1125528372179055E-2</v>
      </c>
      <c r="D22" s="5">
        <f t="shared" si="0"/>
        <v>5.5961788859525824E-2</v>
      </c>
      <c r="E22" s="5">
        <f t="shared" si="0"/>
        <v>4.0121313949126158E-2</v>
      </c>
      <c r="F22" s="5">
        <f t="shared" si="0"/>
        <v>4.8958865417480714E-2</v>
      </c>
      <c r="G22" s="5">
        <f t="shared" si="0"/>
        <v>1.3554423720442195E-2</v>
      </c>
      <c r="H22" s="5">
        <f t="shared" si="0"/>
        <v>6.4723683119439518E-2</v>
      </c>
      <c r="I22" s="5">
        <f t="shared" si="0"/>
        <v>3.1025247551673102E-2</v>
      </c>
      <c r="K22" s="4">
        <v>4.8608534420540916E-2</v>
      </c>
      <c r="L22" s="4">
        <v>5.2069145790736959E-2</v>
      </c>
      <c r="M22" s="4">
        <v>5.8505884227977534E-2</v>
      </c>
      <c r="N22" s="4">
        <v>4.4266126874836331E-2</v>
      </c>
      <c r="O22" s="4">
        <v>5.2540620773575242E-2</v>
      </c>
      <c r="P22" s="4">
        <v>2.4297006691983203E-2</v>
      </c>
      <c r="Q22" s="4">
        <v>6.37511199462093E-2</v>
      </c>
      <c r="R22" s="4">
        <v>3.278955314388865E-2</v>
      </c>
      <c r="S22" s="4"/>
      <c r="T22" s="4">
        <v>-7.0680868395989194E-4</v>
      </c>
      <c r="U22" s="4">
        <v>-1.2298731580305811E-3</v>
      </c>
      <c r="V22" s="4">
        <v>-1.9832647326900599E-3</v>
      </c>
      <c r="W22" s="4">
        <v>-2.7621961979097387E-3</v>
      </c>
      <c r="X22" s="4">
        <v>-2.3955294849975495E-3</v>
      </c>
      <c r="Y22" s="4">
        <v>-6.8375726757822219E-3</v>
      </c>
      <c r="Z22" s="4">
        <v>4.0624490322338502E-4</v>
      </c>
      <c r="AA22" s="4">
        <v>-1.8769820393297332E-3</v>
      </c>
      <c r="AC22" s="4">
        <v>1.6032155549388083E-3</v>
      </c>
      <c r="AD22" s="4">
        <v>1.0427756545499101E-3</v>
      </c>
      <c r="AE22" s="4">
        <v>6.5911571183807638E-4</v>
      </c>
      <c r="AF22" s="4">
        <v>3.1646615682445756E-4</v>
      </c>
      <c r="AG22" s="4">
        <v>2.8731288427952251E-4</v>
      </c>
      <c r="AH22" s="4">
        <v>3.0091928831343928E-4</v>
      </c>
      <c r="AI22" s="4">
        <v>3.1642879345361585E-4</v>
      </c>
      <c r="AJ22" s="4">
        <v>1.2672461551554992E-3</v>
      </c>
    </row>
    <row r="23" spans="1:36" x14ac:dyDescent="0.2">
      <c r="A23">
        <v>2031</v>
      </c>
      <c r="B23" s="5">
        <f t="shared" si="1"/>
        <v>4.7099096740682175E-2</v>
      </c>
      <c r="C23" s="5">
        <f t="shared" si="0"/>
        <v>4.5491801336852017E-2</v>
      </c>
      <c r="D23" s="5">
        <f t="shared" si="0"/>
        <v>4.9437696579455681E-2</v>
      </c>
      <c r="E23" s="5">
        <f t="shared" si="0"/>
        <v>3.1158934802596294E-2</v>
      </c>
      <c r="F23" s="5">
        <f t="shared" si="0"/>
        <v>4.299307530621882E-2</v>
      </c>
      <c r="G23" s="5">
        <f t="shared" si="0"/>
        <v>3.0983465572412688E-3</v>
      </c>
      <c r="H23" s="5">
        <f t="shared" si="0"/>
        <v>5.3718149695058982E-2</v>
      </c>
      <c r="I23" s="5">
        <f t="shared" si="0"/>
        <v>2.5878590879345405E-2</v>
      </c>
      <c r="K23" s="4">
        <v>4.699735420322626E-2</v>
      </c>
      <c r="L23" s="4">
        <v>4.6646158589301434E-2</v>
      </c>
      <c r="M23" s="4">
        <v>5.2504593909214581E-2</v>
      </c>
      <c r="N23" s="4">
        <v>3.6713258217024647E-2</v>
      </c>
      <c r="O23" s="4">
        <v>4.7158270749776854E-2</v>
      </c>
      <c r="P23" s="4">
        <v>1.677626233208529E-2</v>
      </c>
      <c r="Q23" s="4">
        <v>5.2871688097710701E-2</v>
      </c>
      <c r="R23" s="4">
        <v>2.7909297108458686E-2</v>
      </c>
      <c r="S23" s="4"/>
      <c r="T23" s="4">
        <v>-8.5366934879427259E-4</v>
      </c>
      <c r="U23" s="4">
        <v>-1.3418553453555804E-3</v>
      </c>
      <c r="V23" s="4">
        <v>-2.274027971966297E-3</v>
      </c>
      <c r="W23" s="4">
        <v>-3.5945865497206686E-3</v>
      </c>
      <c r="X23" s="4">
        <v>-2.7185993549763143E-3</v>
      </c>
      <c r="Y23" s="4">
        <v>-8.6158264777473903E-3</v>
      </c>
      <c r="Z23" s="4">
        <v>3.8375110472310681E-4</v>
      </c>
      <c r="AA23" s="4">
        <v>-2.0143964624604882E-3</v>
      </c>
      <c r="AC23" s="4">
        <v>1.4805212107662502E-3</v>
      </c>
      <c r="AD23" s="4">
        <v>1.0129005218362241E-3</v>
      </c>
      <c r="AE23" s="4">
        <v>6.0593135348563365E-4</v>
      </c>
      <c r="AF23" s="4">
        <v>2.5136620195898018E-4</v>
      </c>
      <c r="AG23" s="4">
        <v>2.2566949403257652E-4</v>
      </c>
      <c r="AH23" s="4">
        <v>2.3768025450743302E-4</v>
      </c>
      <c r="AI23" s="4">
        <v>2.2665740758931463E-4</v>
      </c>
      <c r="AJ23" s="4">
        <v>1.222786339121873E-3</v>
      </c>
    </row>
    <row r="25" spans="1:36" x14ac:dyDescent="0.2">
      <c r="A25" s="2" t="s">
        <v>13</v>
      </c>
    </row>
    <row r="27" spans="1:36" x14ac:dyDescent="0.2">
      <c r="A27" s="3" t="s">
        <v>12</v>
      </c>
    </row>
    <row r="28" spans="1:36" x14ac:dyDescent="0.2">
      <c r="A28" s="3" t="s">
        <v>15</v>
      </c>
      <c r="D28" t="s">
        <v>18</v>
      </c>
    </row>
    <row r="29" spans="1:36" x14ac:dyDescent="0.2">
      <c r="A29" s="3" t="s">
        <v>1</v>
      </c>
      <c r="B29" s="3" t="s">
        <v>2</v>
      </c>
      <c r="C29" s="3" t="s">
        <v>3</v>
      </c>
      <c r="D29" s="3" t="s">
        <v>4</v>
      </c>
      <c r="E29" s="3" t="s">
        <v>5</v>
      </c>
      <c r="F29" s="3" t="s">
        <v>6</v>
      </c>
      <c r="G29" s="3" t="s">
        <v>7</v>
      </c>
      <c r="H29" s="3" t="s">
        <v>8</v>
      </c>
      <c r="I29" s="3" t="s">
        <v>9</v>
      </c>
    </row>
    <row r="30" spans="1:36" x14ac:dyDescent="0.2">
      <c r="A30">
        <v>2027</v>
      </c>
      <c r="B30" s="5">
        <f>B19-B7</f>
        <v>9.4260566921495897E-3</v>
      </c>
      <c r="C30" s="5">
        <f t="shared" ref="C30:I30" si="2">C19-C7</f>
        <v>1.7752293140721423E-2</v>
      </c>
      <c r="D30" s="5">
        <f t="shared" si="2"/>
        <v>2.1473034143440151E-2</v>
      </c>
      <c r="E30" s="5">
        <f t="shared" si="2"/>
        <v>1.048687252738157E-2</v>
      </c>
      <c r="F30" s="5">
        <f t="shared" si="2"/>
        <v>1.6507570642576248E-2</v>
      </c>
      <c r="G30" s="5">
        <f t="shared" si="2"/>
        <v>7.7115535134727048E-3</v>
      </c>
      <c r="H30" s="5">
        <f t="shared" si="2"/>
        <v>1.1699647971843849E-2</v>
      </c>
      <c r="I30" s="5">
        <f t="shared" si="2"/>
        <v>1.0344789846666695E-2</v>
      </c>
    </row>
    <row r="31" spans="1:36" x14ac:dyDescent="0.2">
      <c r="A31">
        <v>2028</v>
      </c>
      <c r="B31" s="5">
        <f t="shared" ref="B31:I34" si="3">B20-B8</f>
        <v>1.6307465228947784E-2</v>
      </c>
      <c r="C31" s="5">
        <f t="shared" si="3"/>
        <v>2.4612907869961148E-2</v>
      </c>
      <c r="D31" s="5">
        <f t="shared" si="3"/>
        <v>3.0237092147747377E-2</v>
      </c>
      <c r="E31" s="5">
        <f t="shared" si="3"/>
        <v>1.8161946996477149E-2</v>
      </c>
      <c r="F31" s="5">
        <f t="shared" si="3"/>
        <v>2.4576039163840338E-2</v>
      </c>
      <c r="G31" s="5">
        <f t="shared" si="3"/>
        <v>1.1591993886763727E-2</v>
      </c>
      <c r="H31" s="5">
        <f t="shared" si="3"/>
        <v>2.4145707631493638E-2</v>
      </c>
      <c r="I31" s="5">
        <f t="shared" si="3"/>
        <v>1.6096456574279536E-2</v>
      </c>
    </row>
    <row r="32" spans="1:36" x14ac:dyDescent="0.2">
      <c r="A32">
        <v>2029</v>
      </c>
      <c r="B32" s="5">
        <f t="shared" si="3"/>
        <v>1.9694170614733955E-2</v>
      </c>
      <c r="C32" s="5">
        <f t="shared" si="3"/>
        <v>2.7454065448755102E-2</v>
      </c>
      <c r="D32" s="5">
        <f t="shared" si="3"/>
        <v>3.4388939814579106E-2</v>
      </c>
      <c r="E32" s="5">
        <f t="shared" si="3"/>
        <v>2.3136172530224063E-2</v>
      </c>
      <c r="F32" s="5">
        <f t="shared" si="3"/>
        <v>2.879828932784266E-2</v>
      </c>
      <c r="G32" s="5">
        <f t="shared" si="3"/>
        <v>1.240585435402447E-2</v>
      </c>
      <c r="H32" s="5">
        <f t="shared" si="3"/>
        <v>3.1938394787290839E-2</v>
      </c>
      <c r="I32" s="5">
        <f t="shared" si="3"/>
        <v>1.7511000339759504E-2</v>
      </c>
    </row>
    <row r="33" spans="1:10" x14ac:dyDescent="0.2">
      <c r="A33">
        <v>2030</v>
      </c>
      <c r="B33" s="5">
        <f t="shared" si="3"/>
        <v>2.0103368828220169E-2</v>
      </c>
      <c r="C33" s="5">
        <f t="shared" si="3"/>
        <v>2.1055289728807949E-2</v>
      </c>
      <c r="D33" s="5">
        <f t="shared" si="3"/>
        <v>2.6869364400453372E-2</v>
      </c>
      <c r="E33" s="5">
        <f t="shared" si="3"/>
        <v>2.0872739837011267E-2</v>
      </c>
      <c r="F33" s="5">
        <f t="shared" si="3"/>
        <v>2.2913209805211256E-2</v>
      </c>
      <c r="G33" s="5">
        <f t="shared" si="3"/>
        <v>6.8431156253130968E-3</v>
      </c>
      <c r="H33" s="5">
        <f t="shared" si="3"/>
        <v>3.022847623751132E-2</v>
      </c>
      <c r="I33" s="5">
        <f t="shared" si="3"/>
        <v>1.2819589221929245E-2</v>
      </c>
    </row>
    <row r="34" spans="1:10" x14ac:dyDescent="0.2">
      <c r="A34">
        <v>2031</v>
      </c>
      <c r="B34" s="5">
        <f t="shared" si="3"/>
        <v>2.2321487111673741E-2</v>
      </c>
      <c r="C34" s="5">
        <f t="shared" si="3"/>
        <v>2.0638457621920597E-2</v>
      </c>
      <c r="D34" s="5">
        <f t="shared" si="3"/>
        <v>2.6112277678125795E-2</v>
      </c>
      <c r="E34" s="5">
        <f t="shared" si="3"/>
        <v>1.8592383782904343E-2</v>
      </c>
      <c r="F34" s="5">
        <f t="shared" si="3"/>
        <v>2.2444939813728026E-2</v>
      </c>
      <c r="G34" s="5">
        <f t="shared" si="3"/>
        <v>3.2555466667120031E-3</v>
      </c>
      <c r="H34" s="5">
        <f t="shared" si="3"/>
        <v>2.7550520357264387E-2</v>
      </c>
      <c r="I34" s="5">
        <f t="shared" si="3"/>
        <v>1.2282420310985139E-2</v>
      </c>
    </row>
    <row r="35" spans="1:10" x14ac:dyDescent="0.2">
      <c r="A35" t="s">
        <v>16</v>
      </c>
      <c r="B35" s="5">
        <f>AVERAGE(B30:B34)</f>
        <v>1.7570509695145047E-2</v>
      </c>
      <c r="C35" s="5">
        <f t="shared" ref="C35:I35" si="4">AVERAGE(C30:C34)</f>
        <v>2.2302602762033243E-2</v>
      </c>
      <c r="D35" s="5">
        <f t="shared" si="4"/>
        <v>2.7816141636869164E-2</v>
      </c>
      <c r="E35" s="5">
        <f t="shared" si="4"/>
        <v>1.8250023134799679E-2</v>
      </c>
      <c r="F35" s="5">
        <f t="shared" si="4"/>
        <v>2.3048009750639704E-2</v>
      </c>
      <c r="G35" s="5">
        <f t="shared" si="4"/>
        <v>8.3616128092572004E-3</v>
      </c>
      <c r="H35" s="5">
        <f t="shared" si="4"/>
        <v>2.5112549397080807E-2</v>
      </c>
      <c r="I35" s="5">
        <f t="shared" si="4"/>
        <v>1.3810851258724024E-2</v>
      </c>
    </row>
    <row r="37" spans="1:10" x14ac:dyDescent="0.2">
      <c r="A37" s="3" t="s">
        <v>16</v>
      </c>
    </row>
    <row r="38" spans="1:10" x14ac:dyDescent="0.2">
      <c r="A38" s="7" t="s">
        <v>17</v>
      </c>
      <c r="B38" s="8" t="s">
        <v>30</v>
      </c>
      <c r="C38" s="8" t="s">
        <v>29</v>
      </c>
      <c r="D38" s="8" t="s">
        <v>31</v>
      </c>
      <c r="J38" s="5"/>
    </row>
    <row r="39" spans="1:10" x14ac:dyDescent="0.2">
      <c r="A39" s="9" t="s">
        <v>2</v>
      </c>
      <c r="B39" s="10">
        <f>B35</f>
        <v>1.7570509695145047E-2</v>
      </c>
      <c r="C39" s="11">
        <v>1.8850181766551798E-2</v>
      </c>
      <c r="D39" s="11">
        <f>B39-C39</f>
        <v>-1.2796720714067511E-3</v>
      </c>
    </row>
    <row r="40" spans="1:10" x14ac:dyDescent="0.2">
      <c r="A40" s="9" t="s">
        <v>3</v>
      </c>
      <c r="B40" s="10">
        <f>C35</f>
        <v>2.2302602762033243E-2</v>
      </c>
      <c r="C40" s="11">
        <v>2.4917823492260415E-2</v>
      </c>
      <c r="D40" s="11">
        <f t="shared" ref="D40:D46" si="5">B40-C40</f>
        <v>-2.6152207302271718E-3</v>
      </c>
    </row>
    <row r="41" spans="1:10" x14ac:dyDescent="0.2">
      <c r="A41" s="9" t="s">
        <v>4</v>
      </c>
      <c r="B41" s="10">
        <f>D35</f>
        <v>2.7816141636869164E-2</v>
      </c>
      <c r="C41" s="11">
        <v>3.0867750905425505E-2</v>
      </c>
      <c r="D41" s="11">
        <f t="shared" si="5"/>
        <v>-3.0516092685563406E-3</v>
      </c>
    </row>
    <row r="42" spans="1:10" x14ac:dyDescent="0.2">
      <c r="A42" s="9" t="s">
        <v>5</v>
      </c>
      <c r="B42" s="10">
        <f>E35</f>
        <v>1.8250023134799679E-2</v>
      </c>
      <c r="C42" s="11">
        <v>2.0734487580075456E-2</v>
      </c>
      <c r="D42" s="11">
        <f t="shared" si="5"/>
        <v>-2.4844644452757768E-3</v>
      </c>
    </row>
    <row r="43" spans="1:10" x14ac:dyDescent="0.2">
      <c r="A43" s="9" t="s">
        <v>6</v>
      </c>
      <c r="B43" s="10">
        <f>F35</f>
        <v>2.3048009750639704E-2</v>
      </c>
      <c r="C43" s="11">
        <v>2.6073817461069383E-2</v>
      </c>
      <c r="D43" s="11">
        <f t="shared" si="5"/>
        <v>-3.0258077104296788E-3</v>
      </c>
    </row>
    <row r="44" spans="1:10" x14ac:dyDescent="0.2">
      <c r="A44" s="9" t="s">
        <v>7</v>
      </c>
      <c r="B44" s="10">
        <f>G35</f>
        <v>8.3616128092572004E-3</v>
      </c>
      <c r="C44" s="11">
        <v>1.167384539832228E-2</v>
      </c>
      <c r="D44" s="11">
        <f t="shared" si="5"/>
        <v>-3.3122325890650797E-3</v>
      </c>
    </row>
    <row r="45" spans="1:10" x14ac:dyDescent="0.2">
      <c r="A45" s="9" t="s">
        <v>8</v>
      </c>
      <c r="B45" s="10">
        <f>H35</f>
        <v>2.5112549397080807E-2</v>
      </c>
      <c r="C45" s="11">
        <v>2.8244748887555061E-2</v>
      </c>
      <c r="D45" s="11">
        <f t="shared" si="5"/>
        <v>-3.1321994904742537E-3</v>
      </c>
    </row>
    <row r="46" spans="1:10" x14ac:dyDescent="0.2">
      <c r="A46" s="9" t="s">
        <v>9</v>
      </c>
      <c r="B46" s="10">
        <f>I35</f>
        <v>1.3810851258724024E-2</v>
      </c>
      <c r="C46" s="11">
        <v>1.584267824233896E-2</v>
      </c>
      <c r="D46" s="11">
        <f t="shared" si="5"/>
        <v>-2.0318269836149365E-3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33CB4-5739-D943-B76D-46EC80FF53CB}">
  <dimension ref="A1:AJ91"/>
  <sheetViews>
    <sheetView zoomScale="183" workbookViewId="0"/>
  </sheetViews>
  <sheetFormatPr baseColWidth="10" defaultRowHeight="16" x14ac:dyDescent="0.2"/>
  <cols>
    <col min="1" max="1" width="18.1640625" customWidth="1"/>
    <col min="2" max="2" width="14.33203125" customWidth="1"/>
  </cols>
  <sheetData>
    <row r="1" spans="1:9" x14ac:dyDescent="0.2">
      <c r="A1" t="s">
        <v>32</v>
      </c>
    </row>
    <row r="4" spans="1:9" x14ac:dyDescent="0.2">
      <c r="A4" s="3" t="s">
        <v>10</v>
      </c>
    </row>
    <row r="5" spans="1:9" x14ac:dyDescent="0.2">
      <c r="A5" s="1" t="s">
        <v>0</v>
      </c>
    </row>
    <row r="6" spans="1:9" x14ac:dyDescent="0.2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</row>
    <row r="7" spans="1:9" ht="18" customHeight="1" x14ac:dyDescent="0.2">
      <c r="A7">
        <v>2027</v>
      </c>
      <c r="B7" s="4">
        <v>3.2889192923334809E-2</v>
      </c>
      <c r="C7" s="4">
        <v>4.5776599641338622E-2</v>
      </c>
      <c r="D7" s="4">
        <v>5.1429656325413076E-2</v>
      </c>
      <c r="E7" s="4">
        <v>4.091284363098624E-2</v>
      </c>
      <c r="F7" s="4">
        <v>4.351740311799257E-2</v>
      </c>
      <c r="G7" s="4">
        <v>2.6000467269856387E-2</v>
      </c>
      <c r="H7" s="4">
        <v>6.2562842925522055E-2</v>
      </c>
      <c r="I7" s="4">
        <v>2.6245300370829838E-2</v>
      </c>
    </row>
    <row r="8" spans="1:9" ht="18" customHeight="1" x14ac:dyDescent="0.2">
      <c r="A8">
        <v>2028</v>
      </c>
      <c r="B8" s="4">
        <v>3.7946300781609654E-2</v>
      </c>
      <c r="C8" s="4">
        <v>4.7389154341971551E-2</v>
      </c>
      <c r="D8" s="4">
        <v>5.0688712092826105E-2</v>
      </c>
      <c r="E8" s="4">
        <v>3.9097194524689405E-2</v>
      </c>
      <c r="F8" s="4">
        <v>4.5402552026111653E-2</v>
      </c>
      <c r="G8" s="4">
        <v>2.6613785708559545E-2</v>
      </c>
      <c r="H8" s="4">
        <v>6.0162471693497199E-2</v>
      </c>
      <c r="I8" s="4">
        <v>3.1304871981677973E-2</v>
      </c>
    </row>
    <row r="9" spans="1:9" ht="18" customHeight="1" x14ac:dyDescent="0.2">
      <c r="A9">
        <v>2029</v>
      </c>
      <c r="B9" s="4">
        <v>3.8268526308701922E-2</v>
      </c>
      <c r="C9" s="4">
        <v>4.0433612994968282E-2</v>
      </c>
      <c r="D9" s="4">
        <v>4.1435093938743783E-2</v>
      </c>
      <c r="E9" s="4">
        <v>3.2547282220398266E-2</v>
      </c>
      <c r="F9" s="4">
        <v>3.808273528808237E-2</v>
      </c>
      <c r="G9" s="4">
        <v>2.0947822224719914E-2</v>
      </c>
      <c r="H9" s="4">
        <v>5.1761046425988999E-2</v>
      </c>
      <c r="I9" s="4">
        <v>2.8914625293849028E-2</v>
      </c>
    </row>
    <row r="10" spans="1:9" ht="18" customHeight="1" x14ac:dyDescent="0.2">
      <c r="A10">
        <v>2030</v>
      </c>
      <c r="B10" s="4">
        <v>2.8966800111310587E-2</v>
      </c>
      <c r="C10" s="4">
        <v>3.0070238643371106E-2</v>
      </c>
      <c r="D10" s="4">
        <v>2.9092424459072452E-2</v>
      </c>
      <c r="E10" s="4">
        <v>1.9248574112114891E-2</v>
      </c>
      <c r="F10" s="4">
        <v>2.6045655612269458E-2</v>
      </c>
      <c r="G10" s="4">
        <v>6.7113080951290982E-3</v>
      </c>
      <c r="H10" s="4">
        <v>3.4495206881928198E-2</v>
      </c>
      <c r="I10" s="4">
        <v>1.8205658329743857E-2</v>
      </c>
    </row>
    <row r="11" spans="1:9" ht="18" customHeight="1" x14ac:dyDescent="0.2">
      <c r="A11">
        <v>2031</v>
      </c>
      <c r="B11" s="4">
        <v>2.4777609629008435E-2</v>
      </c>
      <c r="C11" s="4">
        <v>2.485334371493142E-2</v>
      </c>
      <c r="D11" s="4">
        <v>2.3325418901329886E-2</v>
      </c>
      <c r="E11" s="4">
        <v>1.2566551019691952E-2</v>
      </c>
      <c r="F11" s="4">
        <v>2.0548135492490793E-2</v>
      </c>
      <c r="G11" s="4">
        <v>-1.5720010947073426E-4</v>
      </c>
      <c r="H11" s="4">
        <v>2.6167629337794596E-2</v>
      </c>
      <c r="I11" s="4">
        <v>1.3596170568360266E-2</v>
      </c>
    </row>
    <row r="12" spans="1:9" ht="18" customHeight="1" x14ac:dyDescent="0.2">
      <c r="A12">
        <v>2032</v>
      </c>
      <c r="B12" s="4">
        <v>-6.61272521952605E-3</v>
      </c>
      <c r="C12" s="4">
        <v>-2.5822033398535948E-3</v>
      </c>
      <c r="D12" s="4">
        <v>-6.5284108740305546E-3</v>
      </c>
      <c r="E12" s="4">
        <v>-8.3992560188071996E-3</v>
      </c>
      <c r="F12" s="4">
        <v>-2.455835728433331E-3</v>
      </c>
      <c r="G12" s="4">
        <v>-1.1416043277022947E-2</v>
      </c>
      <c r="H12" s="4">
        <v>-1.2627993733887344E-2</v>
      </c>
      <c r="I12" s="4">
        <v>-6.2672094230808995E-3</v>
      </c>
    </row>
    <row r="13" spans="1:9" ht="18" customHeight="1" x14ac:dyDescent="0.2">
      <c r="A13">
        <v>2033</v>
      </c>
      <c r="B13" s="4">
        <v>-8.8826399107946319E-3</v>
      </c>
      <c r="C13" s="4">
        <v>-5.1686883247222815E-3</v>
      </c>
      <c r="D13" s="4">
        <v>-9.0506634801051922E-3</v>
      </c>
      <c r="E13" s="4">
        <v>-1.1659685945847542E-2</v>
      </c>
      <c r="F13" s="4">
        <v>-5.6467668593974674E-3</v>
      </c>
      <c r="G13" s="4">
        <v>-1.4716349387527861E-2</v>
      </c>
      <c r="H13" s="4">
        <v>-1.6454225002320633E-2</v>
      </c>
      <c r="I13" s="4">
        <v>-9.0795490344290908E-3</v>
      </c>
    </row>
    <row r="14" spans="1:9" ht="18" customHeight="1" x14ac:dyDescent="0.2">
      <c r="A14">
        <v>2034</v>
      </c>
      <c r="B14" s="4">
        <v>-6.4637835326932791E-3</v>
      </c>
      <c r="C14" s="4">
        <v>-2.9515297161970544E-3</v>
      </c>
      <c r="D14" s="4">
        <v>-6.0560721724494115E-3</v>
      </c>
      <c r="E14" s="4">
        <v>-8.6059693202453769E-3</v>
      </c>
      <c r="F14" s="4">
        <v>-2.9000036328267198E-3</v>
      </c>
      <c r="G14" s="4">
        <v>-1.1622119681314436E-2</v>
      </c>
      <c r="H14" s="4">
        <v>-1.292576086577546E-2</v>
      </c>
      <c r="I14" s="4">
        <v>-6.3583018729037599E-3</v>
      </c>
    </row>
    <row r="15" spans="1:9" ht="18" customHeight="1" x14ac:dyDescent="0.2">
      <c r="A15">
        <v>2035</v>
      </c>
      <c r="B15" s="4">
        <v>-5.9671048987217645E-3</v>
      </c>
      <c r="C15" s="4">
        <v>-2.8248428677531967E-3</v>
      </c>
      <c r="D15" s="4">
        <v>-5.3214657362118389E-3</v>
      </c>
      <c r="E15" s="4">
        <v>-8.0545214021139344E-3</v>
      </c>
      <c r="F15" s="4">
        <v>-2.5020101692628804E-3</v>
      </c>
      <c r="G15" s="4">
        <v>-1.1039486300700618E-2</v>
      </c>
      <c r="H15" s="4">
        <v>-1.2350885244622578E-2</v>
      </c>
      <c r="I15" s="4">
        <v>-6.1311698349183485E-3</v>
      </c>
    </row>
    <row r="16" spans="1:9" ht="18" customHeight="1" x14ac:dyDescent="0.2">
      <c r="A16">
        <v>2036</v>
      </c>
      <c r="B16" s="4">
        <v>-4.2509969161316219E-3</v>
      </c>
      <c r="C16" s="4">
        <v>-1.3960886516071191E-3</v>
      </c>
      <c r="D16" s="4">
        <v>-3.1579457553004842E-3</v>
      </c>
      <c r="E16" s="4">
        <v>-5.5895070493701127E-3</v>
      </c>
      <c r="F16" s="4">
        <v>-3.2021828571504596E-4</v>
      </c>
      <c r="G16" s="4">
        <v>-8.4894623895652721E-3</v>
      </c>
      <c r="H16" s="4">
        <v>-9.4342549891843763E-3</v>
      </c>
      <c r="I16" s="4">
        <v>-4.4782176232349702E-3</v>
      </c>
    </row>
    <row r="17" spans="1:36" ht="18" customHeight="1" x14ac:dyDescent="0.2">
      <c r="A17">
        <v>2037</v>
      </c>
      <c r="B17" s="4">
        <v>-5.2695530634057075E-3</v>
      </c>
      <c r="C17" s="4">
        <v>-2.7815682433878219E-3</v>
      </c>
      <c r="D17" s="4">
        <v>-4.1583563418207126E-3</v>
      </c>
      <c r="E17" s="4">
        <v>-6.8122345462133804E-3</v>
      </c>
      <c r="F17" s="4">
        <v>-1.6141199567937248E-3</v>
      </c>
      <c r="G17" s="4">
        <v>-9.3540941126090127E-3</v>
      </c>
      <c r="H17" s="4">
        <v>-1.0754033511116146E-2</v>
      </c>
      <c r="I17" s="4">
        <v>-6.0226466972898018E-3</v>
      </c>
    </row>
    <row r="18" spans="1:36" ht="18" customHeight="1" x14ac:dyDescent="0.2">
      <c r="A18">
        <v>2038</v>
      </c>
      <c r="B18" s="4">
        <v>-5.7210840934921459E-3</v>
      </c>
      <c r="C18" s="4">
        <v>-3.3607872884205969E-3</v>
      </c>
      <c r="D18" s="4">
        <v>-4.3684540773875069E-3</v>
      </c>
      <c r="E18" s="4">
        <v>-6.9343399291761365E-3</v>
      </c>
      <c r="F18" s="4">
        <v>-1.8853053534622077E-3</v>
      </c>
      <c r="G18" s="4">
        <v>-9.1436007813613385E-3</v>
      </c>
      <c r="H18" s="4">
        <v>-1.0730334129584573E-2</v>
      </c>
      <c r="I18" s="4">
        <v>-6.3478704614454706E-3</v>
      </c>
    </row>
    <row r="19" spans="1:36" ht="18" customHeight="1" x14ac:dyDescent="0.2">
      <c r="A19">
        <v>2039</v>
      </c>
      <c r="B19" s="4">
        <v>-5.5190238484552623E-3</v>
      </c>
      <c r="C19" s="4">
        <v>-3.0879011771890452E-3</v>
      </c>
      <c r="D19" s="4">
        <v>-3.740536002013406E-3</v>
      </c>
      <c r="E19" s="4">
        <v>-6.0667804679853665E-3</v>
      </c>
      <c r="F19" s="4">
        <v>-1.2183545870897428E-3</v>
      </c>
      <c r="G19" s="4">
        <v>-8.1413754798891347E-3</v>
      </c>
      <c r="H19" s="4">
        <v>-9.5590960230580446E-3</v>
      </c>
      <c r="I19" s="4">
        <v>-5.9155790084931548E-3</v>
      </c>
    </row>
    <row r="20" spans="1:36" ht="18" customHeight="1" x14ac:dyDescent="0.2">
      <c r="A20">
        <v>2040</v>
      </c>
      <c r="B20" s="4">
        <v>-4.7108243481653878E-3</v>
      </c>
      <c r="C20" s="4">
        <v>-2.3332345845181734E-3</v>
      </c>
      <c r="D20" s="4">
        <v>-2.6745446356789548E-3</v>
      </c>
      <c r="E20" s="4">
        <v>-4.9688564955769898E-3</v>
      </c>
      <c r="F20" s="4">
        <v>1.0057798897067372E-5</v>
      </c>
      <c r="G20" s="4">
        <v>-6.5749971105558691E-3</v>
      </c>
      <c r="H20" s="4">
        <v>-7.7564264210348011E-3</v>
      </c>
      <c r="I20" s="4">
        <v>-4.8860844803391146E-3</v>
      </c>
    </row>
    <row r="21" spans="1:36" ht="18" customHeight="1" x14ac:dyDescent="0.2">
      <c r="A21">
        <v>2041</v>
      </c>
      <c r="B21" s="4">
        <v>-3.7535254500280502E-3</v>
      </c>
      <c r="C21" s="4">
        <v>-1.7219682960362137E-3</v>
      </c>
      <c r="D21" s="4">
        <v>-1.6934111744414393E-3</v>
      </c>
      <c r="E21" s="4">
        <v>-4.6257661242804504E-3</v>
      </c>
      <c r="F21" s="4">
        <v>-8.2565002520351705E-5</v>
      </c>
      <c r="G21" s="4">
        <v>-5.2946415555369386E-3</v>
      </c>
      <c r="H21" s="4">
        <v>-6.2437046707548571E-3</v>
      </c>
      <c r="I21" s="4">
        <v>-4.1898796032098229E-3</v>
      </c>
    </row>
    <row r="22" spans="1:36" ht="18" customHeight="1" x14ac:dyDescent="0.2">
      <c r="A22">
        <v>2042</v>
      </c>
      <c r="B22" s="4">
        <v>-2.8832329071114549E-3</v>
      </c>
      <c r="C22" s="4">
        <v>-2.4009486232189348E-3</v>
      </c>
      <c r="D22" s="4">
        <v>-9.9875194311693782E-4</v>
      </c>
      <c r="E22" s="4">
        <v>-3.8058144689951945E-3</v>
      </c>
      <c r="F22" s="4">
        <v>-1.5137072424368236E-3</v>
      </c>
      <c r="G22" s="4">
        <v>-4.1229200061851934E-3</v>
      </c>
      <c r="H22" s="4">
        <v>-4.8544808291970387E-3</v>
      </c>
      <c r="I22" s="4">
        <v>-3.3855490619576489E-3</v>
      </c>
    </row>
    <row r="23" spans="1:36" ht="18" customHeight="1" x14ac:dyDescent="0.2">
      <c r="A23">
        <v>2043</v>
      </c>
      <c r="B23" s="4">
        <v>-1.2521737064000726E-3</v>
      </c>
      <c r="C23" s="4">
        <v>-6.7868647045887798E-4</v>
      </c>
      <c r="D23" s="4">
        <v>-2.6232762586564373E-4</v>
      </c>
      <c r="E23" s="4">
        <v>-1.8354053168678774E-3</v>
      </c>
      <c r="F23" s="4">
        <v>-3.8170304616202966E-4</v>
      </c>
      <c r="G23" s="4">
        <v>-1.8910591444414315E-3</v>
      </c>
      <c r="H23" s="4">
        <v>-2.2674477563369155E-3</v>
      </c>
      <c r="I23" s="4">
        <v>-1.5049757238186912E-3</v>
      </c>
    </row>
    <row r="24" spans="1:36" ht="18" customHeight="1" x14ac:dyDescent="0.2">
      <c r="A24">
        <v>2044</v>
      </c>
      <c r="B24" s="4">
        <v>-4.6146604800390012E-4</v>
      </c>
      <c r="C24" s="4">
        <v>-9.4462620857105328E-5</v>
      </c>
      <c r="D24" s="4">
        <v>8.2750739507364557E-5</v>
      </c>
      <c r="E24" s="4">
        <v>-7.4985554244610952E-4</v>
      </c>
      <c r="F24" s="4">
        <v>-1.6374828259868579E-4</v>
      </c>
      <c r="G24" s="4">
        <v>-7.7927679948697204E-4</v>
      </c>
      <c r="H24" s="4">
        <v>-9.6098847473924387E-4</v>
      </c>
      <c r="I24" s="4">
        <v>-5.9028096317326195E-4</v>
      </c>
    </row>
    <row r="25" spans="1:36" ht="18" customHeight="1" x14ac:dyDescent="0.2">
      <c r="A25">
        <v>2045</v>
      </c>
      <c r="B25" s="4">
        <v>-2.8577182645417309E-4</v>
      </c>
      <c r="C25" s="4">
        <v>-5.9138947188230873E-6</v>
      </c>
      <c r="D25" s="4">
        <v>2.1148479081523064E-5</v>
      </c>
      <c r="E25" s="4">
        <v>-4.9332203285734622E-4</v>
      </c>
      <c r="F25" s="4">
        <v>-4.6200860179090864E-4</v>
      </c>
      <c r="G25" s="4">
        <v>-5.1235499062163292E-4</v>
      </c>
      <c r="H25" s="4">
        <v>-6.2893380921813513E-4</v>
      </c>
      <c r="I25" s="4">
        <v>-3.8957561365293714E-4</v>
      </c>
    </row>
    <row r="26" spans="1:36" ht="18" customHeight="1" x14ac:dyDescent="0.2">
      <c r="A26">
        <v>2046</v>
      </c>
      <c r="B26" s="4">
        <v>-8.3779220172441882E-7</v>
      </c>
      <c r="C26" s="4">
        <v>8.1637895324115917E-5</v>
      </c>
      <c r="D26" s="4">
        <v>1.32706997950649E-5</v>
      </c>
      <c r="E26" s="4">
        <v>-9.5567599054269259E-5</v>
      </c>
      <c r="F26" s="4">
        <v>-8.936200839038122E-5</v>
      </c>
      <c r="G26" s="4">
        <v>-1.0162051442608178E-4</v>
      </c>
      <c r="H26" s="4">
        <v>-1.3504674055397903E-4</v>
      </c>
      <c r="I26" s="4">
        <v>-6.6664884016409687E-5</v>
      </c>
    </row>
    <row r="27" spans="1:36" ht="18" customHeight="1" x14ac:dyDescent="0.2">
      <c r="A27" t="s">
        <v>19</v>
      </c>
      <c r="B27" s="5">
        <f>AVERAGE(B7:B26)</f>
        <v>5.0406843096190094E-3</v>
      </c>
      <c r="C27" s="5">
        <f t="shared" ref="C27:I27" si="0">AVERAGE(C7:C26)</f>
        <v>7.8607881566483129E-3</v>
      </c>
      <c r="D27" s="5">
        <f t="shared" si="0"/>
        <v>7.4038767908673588E-3</v>
      </c>
      <c r="E27" s="5">
        <f t="shared" si="0"/>
        <v>3.2837781624021735E-3</v>
      </c>
      <c r="F27" s="5">
        <f t="shared" si="0"/>
        <v>7.6185415289481808E-3</v>
      </c>
      <c r="G27" s="5">
        <f t="shared" si="0"/>
        <v>-1.1541609171225264E-3</v>
      </c>
      <c r="H27" s="5">
        <f t="shared" si="0"/>
        <v>5.8732792531673459E-3</v>
      </c>
      <c r="I27" s="5">
        <f t="shared" si="0"/>
        <v>2.6326536129248788E-3</v>
      </c>
    </row>
    <row r="28" spans="1:36" ht="18" customHeight="1" x14ac:dyDescent="0.2">
      <c r="A28" s="2" t="s">
        <v>11</v>
      </c>
      <c r="T28" s="6" t="s">
        <v>23</v>
      </c>
      <c r="U28">
        <v>29.1</v>
      </c>
      <c r="V28" s="2" t="s">
        <v>24</v>
      </c>
    </row>
    <row r="29" spans="1:36" ht="18" customHeight="1" x14ac:dyDescent="0.2">
      <c r="T29" s="6" t="s">
        <v>22</v>
      </c>
      <c r="U29">
        <v>47</v>
      </c>
      <c r="V29" s="2" t="s">
        <v>25</v>
      </c>
    </row>
    <row r="30" spans="1:36" ht="18" customHeight="1" x14ac:dyDescent="0.2">
      <c r="T30" s="6" t="s">
        <v>21</v>
      </c>
      <c r="U30">
        <f>U29/U28</f>
        <v>1.6151202749140892</v>
      </c>
    </row>
    <row r="31" spans="1:36" ht="18" customHeight="1" x14ac:dyDescent="0.2">
      <c r="A31" s="3" t="s">
        <v>12</v>
      </c>
    </row>
    <row r="32" spans="1:36" ht="18" customHeight="1" x14ac:dyDescent="0.2">
      <c r="A32" s="3" t="s">
        <v>14</v>
      </c>
      <c r="K32" s="3" t="s">
        <v>27</v>
      </c>
      <c r="L32" s="3"/>
      <c r="M32" s="3"/>
      <c r="N32" s="3"/>
      <c r="O32" s="3"/>
      <c r="P32" s="3"/>
      <c r="Q32" s="3"/>
      <c r="R32" s="3"/>
      <c r="S32" s="3"/>
      <c r="T32" s="3" t="s">
        <v>26</v>
      </c>
      <c r="U32" s="3"/>
      <c r="V32" s="3"/>
      <c r="W32" s="3"/>
      <c r="X32" s="3"/>
      <c r="Y32" s="3"/>
      <c r="Z32" s="3"/>
      <c r="AA32" s="3"/>
      <c r="AC32" s="3" t="s">
        <v>20</v>
      </c>
      <c r="AD32" s="3"/>
      <c r="AE32" s="3"/>
      <c r="AF32" s="3"/>
      <c r="AG32" s="3"/>
      <c r="AH32" s="3"/>
      <c r="AI32" s="3"/>
      <c r="AJ32" s="3"/>
    </row>
    <row r="33" spans="1:36" ht="18" customHeight="1" x14ac:dyDescent="0.2">
      <c r="A33" s="3" t="s">
        <v>1</v>
      </c>
      <c r="B33" s="3" t="s">
        <v>2</v>
      </c>
      <c r="C33" s="3" t="s">
        <v>3</v>
      </c>
      <c r="D33" s="3" t="s">
        <v>4</v>
      </c>
      <c r="E33" s="3" t="s">
        <v>5</v>
      </c>
      <c r="F33" s="3" t="s">
        <v>6</v>
      </c>
      <c r="G33" s="3" t="s">
        <v>7</v>
      </c>
      <c r="H33" s="3" t="s">
        <v>8</v>
      </c>
      <c r="I33" s="3" t="s">
        <v>9</v>
      </c>
      <c r="K33" s="3" t="s">
        <v>2</v>
      </c>
      <c r="L33" s="3" t="s">
        <v>3</v>
      </c>
      <c r="M33" s="3" t="s">
        <v>4</v>
      </c>
      <c r="N33" s="3" t="s">
        <v>5</v>
      </c>
      <c r="O33" s="3" t="s">
        <v>6</v>
      </c>
      <c r="P33" s="3" t="s">
        <v>7</v>
      </c>
      <c r="Q33" s="3" t="s">
        <v>8</v>
      </c>
      <c r="R33" s="3" t="s">
        <v>9</v>
      </c>
      <c r="S33" s="3"/>
      <c r="T33" s="3" t="s">
        <v>2</v>
      </c>
      <c r="U33" s="3" t="s">
        <v>3</v>
      </c>
      <c r="V33" s="3" t="s">
        <v>4</v>
      </c>
      <c r="W33" s="3" t="s">
        <v>5</v>
      </c>
      <c r="X33" s="3" t="s">
        <v>6</v>
      </c>
      <c r="Y33" s="3" t="s">
        <v>7</v>
      </c>
      <c r="Z33" s="3" t="s">
        <v>8</v>
      </c>
      <c r="AA33" s="3" t="s">
        <v>9</v>
      </c>
      <c r="AC33" s="3" t="s">
        <v>2</v>
      </c>
      <c r="AD33" s="3" t="s">
        <v>3</v>
      </c>
      <c r="AE33" s="3" t="s">
        <v>4</v>
      </c>
      <c r="AF33" s="3" t="s">
        <v>5</v>
      </c>
      <c r="AG33" s="3" t="s">
        <v>6</v>
      </c>
      <c r="AH33" s="3" t="s">
        <v>7</v>
      </c>
      <c r="AI33" s="3" t="s">
        <v>8</v>
      </c>
      <c r="AJ33" s="3" t="s">
        <v>9</v>
      </c>
    </row>
    <row r="34" spans="1:36" x14ac:dyDescent="0.2">
      <c r="A34">
        <v>2027</v>
      </c>
      <c r="B34" s="5">
        <f>K34+T34*$U$30+AC34</f>
        <v>4.2315249615484399E-2</v>
      </c>
      <c r="C34" s="5">
        <f t="shared" ref="C34:I49" si="1">L34+U34*$U$30+AD34</f>
        <v>6.3528892782060045E-2</v>
      </c>
      <c r="D34" s="5">
        <f t="shared" si="1"/>
        <v>7.2902690468853226E-2</v>
      </c>
      <c r="E34" s="5">
        <f t="shared" si="1"/>
        <v>5.139971615836781E-2</v>
      </c>
      <c r="F34" s="5">
        <f t="shared" si="1"/>
        <v>6.0024973760568819E-2</v>
      </c>
      <c r="G34" s="5">
        <f t="shared" si="1"/>
        <v>3.3712020783329091E-2</v>
      </c>
      <c r="H34" s="5">
        <f t="shared" si="1"/>
        <v>7.4262490897365904E-2</v>
      </c>
      <c r="I34" s="5">
        <f t="shared" si="1"/>
        <v>3.6590090217496533E-2</v>
      </c>
      <c r="K34" s="4">
        <v>4.1999536083582312E-2</v>
      </c>
      <c r="L34" s="4">
        <v>6.4536947715340132E-2</v>
      </c>
      <c r="M34" s="4">
        <v>7.4294494286608836E-2</v>
      </c>
      <c r="N34" s="4">
        <v>5.0789512264326042E-2</v>
      </c>
      <c r="O34" s="4">
        <v>6.1728135802175732E-2</v>
      </c>
      <c r="P34" s="4">
        <v>3.5541281947099934E-2</v>
      </c>
      <c r="Q34" s="4">
        <v>7.3330693962723847E-2</v>
      </c>
      <c r="R34" s="4">
        <v>3.8451516697161292E-2</v>
      </c>
      <c r="S34" s="4"/>
      <c r="T34" s="4">
        <v>-1.0328227484102115E-4</v>
      </c>
      <c r="U34" s="4">
        <v>-7.9496536791379135E-4</v>
      </c>
      <c r="V34" s="4">
        <v>-9.7756573508844813E-4</v>
      </c>
      <c r="W34" s="4">
        <v>3.1205325338534706E-4</v>
      </c>
      <c r="X34" s="4">
        <v>-1.1151591732514454E-3</v>
      </c>
      <c r="Y34" s="4">
        <v>-1.1952290400034649E-3</v>
      </c>
      <c r="Z34" s="4">
        <v>5.0244462663240341E-4</v>
      </c>
      <c r="AA34" s="4">
        <v>-1.3602304846350721E-3</v>
      </c>
      <c r="AC34" s="4">
        <v>4.8252682803706648E-4</v>
      </c>
      <c r="AD34" s="4">
        <v>2.7590975029201381E-4</v>
      </c>
      <c r="AE34" s="4">
        <v>1.8708242104703565E-4</v>
      </c>
      <c r="AF34" s="4">
        <v>1.0620035764619118E-4</v>
      </c>
      <c r="AG34" s="4">
        <v>9.7954148867929192E-5</v>
      </c>
      <c r="AH34" s="4">
        <v>1.0117749190485803E-4</v>
      </c>
      <c r="AI34" s="4">
        <v>1.2028843114642029E-4</v>
      </c>
      <c r="AJ34" s="4">
        <v>3.3550935462556275E-4</v>
      </c>
    </row>
    <row r="35" spans="1:36" x14ac:dyDescent="0.2">
      <c r="A35">
        <v>2028</v>
      </c>
      <c r="B35" s="5">
        <f t="shared" ref="B35:B53" si="2">K35+T35*$U$30+AC35</f>
        <v>5.4253766010557439E-2</v>
      </c>
      <c r="C35" s="5">
        <f t="shared" si="1"/>
        <v>7.2002062211932699E-2</v>
      </c>
      <c r="D35" s="5">
        <f t="shared" si="1"/>
        <v>8.0925804240573482E-2</v>
      </c>
      <c r="E35" s="5">
        <f t="shared" si="1"/>
        <v>5.7259141521166554E-2</v>
      </c>
      <c r="F35" s="5">
        <f t="shared" si="1"/>
        <v>6.9978591189951991E-2</v>
      </c>
      <c r="G35" s="5">
        <f t="shared" si="1"/>
        <v>3.8205779595323272E-2</v>
      </c>
      <c r="H35" s="5">
        <f t="shared" si="1"/>
        <v>8.4308179324990837E-2</v>
      </c>
      <c r="I35" s="5">
        <f t="shared" si="1"/>
        <v>4.7401328555957509E-2</v>
      </c>
      <c r="K35" s="4">
        <v>5.3404210692385989E-2</v>
      </c>
      <c r="L35" s="4">
        <v>7.2682425929839978E-2</v>
      </c>
      <c r="M35" s="4">
        <v>8.2511519520476417E-2</v>
      </c>
      <c r="N35" s="4">
        <v>5.8222014146008139E-2</v>
      </c>
      <c r="O35" s="4">
        <v>7.2239677404693392E-2</v>
      </c>
      <c r="P35" s="4">
        <v>4.2799437642249583E-2</v>
      </c>
      <c r="Q35" s="4">
        <v>8.3229338850871359E-2</v>
      </c>
      <c r="R35" s="4">
        <v>4.8786771790548578E-2</v>
      </c>
      <c r="S35" s="4"/>
      <c r="T35" s="4">
        <v>-3.8854691808409836E-4</v>
      </c>
      <c r="U35" s="4">
        <v>-9.8537968411660515E-4</v>
      </c>
      <c r="V35" s="4">
        <v>-1.3709962533645648E-3</v>
      </c>
      <c r="W35" s="4">
        <v>-8.1640495849266692E-4</v>
      </c>
      <c r="X35" s="4">
        <v>-1.60147180499981E-3</v>
      </c>
      <c r="Y35" s="4">
        <v>-3.0555032608817756E-3</v>
      </c>
      <c r="Z35" s="4">
        <v>4.2236310624566009E-4</v>
      </c>
      <c r="AA35" s="4">
        <v>-1.5561515193294184E-3</v>
      </c>
      <c r="AC35" s="4">
        <v>1.4771053233244569E-3</v>
      </c>
      <c r="AD35" s="4">
        <v>9.1114298839789498E-4</v>
      </c>
      <c r="AE35" s="4">
        <v>6.2860856573743185E-4</v>
      </c>
      <c r="AF35" s="4">
        <v>3.5571957616031824E-4</v>
      </c>
      <c r="AG35" s="4">
        <v>3.2548336721704985E-4</v>
      </c>
      <c r="AH35" s="4">
        <v>3.4134721978995586E-4</v>
      </c>
      <c r="AI35" s="4">
        <v>3.9667325784642493E-4</v>
      </c>
      <c r="AJ35" s="4">
        <v>1.1279286351162376E-3</v>
      </c>
    </row>
    <row r="36" spans="1:36" x14ac:dyDescent="0.2">
      <c r="A36">
        <v>2029</v>
      </c>
      <c r="B36" s="5">
        <f t="shared" si="2"/>
        <v>5.7962696923435877E-2</v>
      </c>
      <c r="C36" s="5">
        <f t="shared" si="1"/>
        <v>6.7887678443723384E-2</v>
      </c>
      <c r="D36" s="5">
        <f t="shared" si="1"/>
        <v>7.5824033753322889E-2</v>
      </c>
      <c r="E36" s="5">
        <f t="shared" si="1"/>
        <v>5.5683454750622328E-2</v>
      </c>
      <c r="F36" s="5">
        <f t="shared" si="1"/>
        <v>6.688102461592503E-2</v>
      </c>
      <c r="G36" s="5">
        <f t="shared" si="1"/>
        <v>3.3353676578744385E-2</v>
      </c>
      <c r="H36" s="5">
        <f t="shared" si="1"/>
        <v>8.3699441213279838E-2</v>
      </c>
      <c r="I36" s="5">
        <f t="shared" si="1"/>
        <v>4.6425625633608532E-2</v>
      </c>
      <c r="K36" s="4">
        <v>5.7218190816233028E-2</v>
      </c>
      <c r="L36" s="4">
        <v>6.8606559664796452E-2</v>
      </c>
      <c r="M36" s="4">
        <v>7.7818030032729135E-2</v>
      </c>
      <c r="N36" s="4">
        <v>5.8258816417138926E-2</v>
      </c>
      <c r="O36" s="4">
        <v>6.9803058495470749E-2</v>
      </c>
      <c r="P36" s="4">
        <v>4.100906171118468E-2</v>
      </c>
      <c r="Q36" s="4">
        <v>8.25954381413605E-2</v>
      </c>
      <c r="R36" s="4">
        <v>4.7890020776245823E-2</v>
      </c>
      <c r="S36" s="4"/>
      <c r="T36" s="4">
        <v>-5.5283990819743334E-4</v>
      </c>
      <c r="U36" s="4">
        <v>-1.1162583671253667E-3</v>
      </c>
      <c r="V36" s="4">
        <v>-1.6854424356109732E-3</v>
      </c>
      <c r="W36" s="4">
        <v>-1.8407800462505453E-3</v>
      </c>
      <c r="X36" s="4">
        <v>-2.0346093804531895E-3</v>
      </c>
      <c r="Y36" s="4">
        <v>-4.9761944776799405E-3</v>
      </c>
      <c r="Z36" s="4">
        <v>4.1784721838555861E-4</v>
      </c>
      <c r="AA36" s="4">
        <v>-1.729501406166456E-3</v>
      </c>
      <c r="AC36" s="4">
        <v>1.6374090517141671E-3</v>
      </c>
      <c r="AD36" s="4">
        <v>1.0840102997136114E-3</v>
      </c>
      <c r="AE36" s="4">
        <v>7.281959705496277E-4</v>
      </c>
      <c r="AF36" s="4">
        <v>3.9771950783995536E-4</v>
      </c>
      <c r="AG36" s="4">
        <v>3.641049823546183E-4</v>
      </c>
      <c r="AH36" s="4">
        <v>3.8176746037610343E-4</v>
      </c>
      <c r="AI36" s="4">
        <v>4.2912955768836802E-4</v>
      </c>
      <c r="AJ36" s="4">
        <v>1.3289576439545758E-3</v>
      </c>
    </row>
    <row r="37" spans="1:36" x14ac:dyDescent="0.2">
      <c r="A37">
        <v>2030</v>
      </c>
      <c r="B37" s="5">
        <f t="shared" si="2"/>
        <v>4.9070168939530756E-2</v>
      </c>
      <c r="C37" s="5">
        <f t="shared" si="1"/>
        <v>5.1125528372179055E-2</v>
      </c>
      <c r="D37" s="5">
        <f t="shared" si="1"/>
        <v>5.5961788859525824E-2</v>
      </c>
      <c r="E37" s="5">
        <f t="shared" si="1"/>
        <v>4.0121313949126158E-2</v>
      </c>
      <c r="F37" s="5">
        <f t="shared" si="1"/>
        <v>4.8958865417480714E-2</v>
      </c>
      <c r="G37" s="5">
        <f t="shared" si="1"/>
        <v>1.3554423720442195E-2</v>
      </c>
      <c r="H37" s="5">
        <f t="shared" si="1"/>
        <v>6.4723683119439518E-2</v>
      </c>
      <c r="I37" s="5">
        <f t="shared" si="1"/>
        <v>3.1025247551673102E-2</v>
      </c>
      <c r="K37" s="4">
        <v>4.8608534420540916E-2</v>
      </c>
      <c r="L37" s="4">
        <v>5.2069145790736959E-2</v>
      </c>
      <c r="M37" s="4">
        <v>5.8505884227977534E-2</v>
      </c>
      <c r="N37" s="4">
        <v>4.4266126874836331E-2</v>
      </c>
      <c r="O37" s="4">
        <v>5.2540620773575242E-2</v>
      </c>
      <c r="P37" s="4">
        <v>2.4297006691983203E-2</v>
      </c>
      <c r="Q37" s="4">
        <v>6.37511199462093E-2</v>
      </c>
      <c r="R37" s="4">
        <v>3.278955314388865E-2</v>
      </c>
      <c r="S37" s="4"/>
      <c r="T37" s="4">
        <v>-7.0680868395989194E-4</v>
      </c>
      <c r="U37" s="4">
        <v>-1.2298731580305811E-3</v>
      </c>
      <c r="V37" s="4">
        <v>-1.9832647326900599E-3</v>
      </c>
      <c r="W37" s="4">
        <v>-2.7621961979097387E-3</v>
      </c>
      <c r="X37" s="4">
        <v>-2.3955294849975495E-3</v>
      </c>
      <c r="Y37" s="4">
        <v>-6.8375726757822219E-3</v>
      </c>
      <c r="Z37" s="4">
        <v>4.0624490322338502E-4</v>
      </c>
      <c r="AA37" s="4">
        <v>-1.8769820393297332E-3</v>
      </c>
      <c r="AC37" s="4">
        <v>1.6032155549388083E-3</v>
      </c>
      <c r="AD37" s="4">
        <v>1.0427756545499101E-3</v>
      </c>
      <c r="AE37" s="4">
        <v>6.5911571183807638E-4</v>
      </c>
      <c r="AF37" s="4">
        <v>3.1646615682445756E-4</v>
      </c>
      <c r="AG37" s="4">
        <v>2.8731288427952251E-4</v>
      </c>
      <c r="AH37" s="4">
        <v>3.0091928831343928E-4</v>
      </c>
      <c r="AI37" s="4">
        <v>3.1642879345361585E-4</v>
      </c>
      <c r="AJ37" s="4">
        <v>1.2672461551554992E-3</v>
      </c>
    </row>
    <row r="38" spans="1:36" x14ac:dyDescent="0.2">
      <c r="A38">
        <v>2031</v>
      </c>
      <c r="B38" s="5">
        <f t="shared" si="2"/>
        <v>4.7099096740682175E-2</v>
      </c>
      <c r="C38" s="5">
        <f t="shared" si="1"/>
        <v>4.5491801336852017E-2</v>
      </c>
      <c r="D38" s="5">
        <f t="shared" si="1"/>
        <v>4.9437696579455681E-2</v>
      </c>
      <c r="E38" s="5">
        <f t="shared" si="1"/>
        <v>3.1158934802596294E-2</v>
      </c>
      <c r="F38" s="5">
        <f t="shared" si="1"/>
        <v>4.299307530621882E-2</v>
      </c>
      <c r="G38" s="5">
        <f t="shared" si="1"/>
        <v>3.0983465572412688E-3</v>
      </c>
      <c r="H38" s="5">
        <f t="shared" si="1"/>
        <v>5.3718149695058982E-2</v>
      </c>
      <c r="I38" s="5">
        <f t="shared" si="1"/>
        <v>2.5878590879345405E-2</v>
      </c>
      <c r="K38" s="4">
        <v>4.699735420322626E-2</v>
      </c>
      <c r="L38" s="4">
        <v>4.6646158589301434E-2</v>
      </c>
      <c r="M38" s="4">
        <v>5.2504593909214581E-2</v>
      </c>
      <c r="N38" s="4">
        <v>3.6713258217024647E-2</v>
      </c>
      <c r="O38" s="4">
        <v>4.7158270749776854E-2</v>
      </c>
      <c r="P38" s="4">
        <v>1.677626233208529E-2</v>
      </c>
      <c r="Q38" s="4">
        <v>5.2871688097710701E-2</v>
      </c>
      <c r="R38" s="4">
        <v>2.7909297108458686E-2</v>
      </c>
      <c r="S38" s="4"/>
      <c r="T38" s="4">
        <v>-8.5366934879427259E-4</v>
      </c>
      <c r="U38" s="4">
        <v>-1.3418553453555804E-3</v>
      </c>
      <c r="V38" s="4">
        <v>-2.274027971966297E-3</v>
      </c>
      <c r="W38" s="4">
        <v>-3.5945865497206686E-3</v>
      </c>
      <c r="X38" s="4">
        <v>-2.7185993549763143E-3</v>
      </c>
      <c r="Y38" s="4">
        <v>-8.6158264777473903E-3</v>
      </c>
      <c r="Z38" s="4">
        <v>3.8375110472310681E-4</v>
      </c>
      <c r="AA38" s="4">
        <v>-2.0143964624604882E-3</v>
      </c>
      <c r="AC38" s="4">
        <v>1.4805212107662502E-3</v>
      </c>
      <c r="AD38" s="4">
        <v>1.0129005218362241E-3</v>
      </c>
      <c r="AE38" s="4">
        <v>6.0593135348563365E-4</v>
      </c>
      <c r="AF38" s="4">
        <v>2.5136620195898018E-4</v>
      </c>
      <c r="AG38" s="4">
        <v>2.2566949403257652E-4</v>
      </c>
      <c r="AH38" s="4">
        <v>2.3768025450743302E-4</v>
      </c>
      <c r="AI38" s="4">
        <v>2.2665740758931463E-4</v>
      </c>
      <c r="AJ38" s="4">
        <v>1.222786339121873E-3</v>
      </c>
    </row>
    <row r="39" spans="1:36" x14ac:dyDescent="0.2">
      <c r="A39">
        <v>2032</v>
      </c>
      <c r="B39" s="5">
        <f t="shared" si="2"/>
        <v>-6.7645331501298145E-3</v>
      </c>
      <c r="C39" s="5">
        <f t="shared" si="1"/>
        <v>-1.2267084007859808E-3</v>
      </c>
      <c r="D39" s="5">
        <f t="shared" si="1"/>
        <v>-9.4747510730125439E-3</v>
      </c>
      <c r="E39" s="5">
        <f t="shared" si="1"/>
        <v>-1.225270159897518E-2</v>
      </c>
      <c r="F39" s="5">
        <f t="shared" si="1"/>
        <v>-3.5768250454405459E-3</v>
      </c>
      <c r="G39" s="5">
        <f t="shared" si="1"/>
        <v>-1.687377861538486E-2</v>
      </c>
      <c r="H39" s="5">
        <f t="shared" si="1"/>
        <v>-1.9262277754960588E-2</v>
      </c>
      <c r="I39" s="5">
        <f t="shared" si="1"/>
        <v>-8.7798350420458249E-3</v>
      </c>
      <c r="K39" s="4">
        <v>-6.9634241656262308E-3</v>
      </c>
      <c r="L39" s="4">
        <v>-1.3831743483145864E-3</v>
      </c>
      <c r="M39" s="4">
        <v>-9.5172925616705539E-3</v>
      </c>
      <c r="N39" s="4">
        <v>-1.2229388427419274E-2</v>
      </c>
      <c r="O39" s="4">
        <v>-3.5554347326461899E-3</v>
      </c>
      <c r="P39" s="4">
        <v>-1.6841975810264698E-2</v>
      </c>
      <c r="Q39" s="4">
        <v>-1.9182076948516813E-2</v>
      </c>
      <c r="R39" s="4">
        <v>-8.8842296553817146E-3</v>
      </c>
      <c r="S39" s="4"/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C39" s="4">
        <v>1.988910154964163E-4</v>
      </c>
      <c r="AD39" s="4">
        <v>1.5646594752860565E-4</v>
      </c>
      <c r="AE39" s="4">
        <v>4.2541488658009996E-5</v>
      </c>
      <c r="AF39" s="4">
        <v>-2.3313171555905399E-5</v>
      </c>
      <c r="AG39" s="4">
        <v>-2.1390312794355992E-5</v>
      </c>
      <c r="AH39" s="4">
        <v>-3.1802805120162425E-5</v>
      </c>
      <c r="AI39" s="4">
        <v>-8.0200806443775363E-5</v>
      </c>
      <c r="AJ39" s="4">
        <v>1.0439461333588973E-4</v>
      </c>
    </row>
    <row r="40" spans="1:36" x14ac:dyDescent="0.2">
      <c r="A40">
        <v>2033</v>
      </c>
      <c r="B40" s="5">
        <f t="shared" si="2"/>
        <v>-1.0133458499953063E-2</v>
      </c>
      <c r="C40" s="5">
        <f t="shared" si="1"/>
        <v>-5.2131762668983228E-3</v>
      </c>
      <c r="D40" s="5">
        <f t="shared" si="1"/>
        <v>-1.3387472540531631E-2</v>
      </c>
      <c r="E40" s="5">
        <f t="shared" si="1"/>
        <v>-1.7281061297118927E-2</v>
      </c>
      <c r="F40" s="5">
        <f t="shared" si="1"/>
        <v>-8.5148737170126498E-3</v>
      </c>
      <c r="G40" s="5">
        <f t="shared" si="1"/>
        <v>-2.1951429027163072E-2</v>
      </c>
      <c r="H40" s="5">
        <f t="shared" si="1"/>
        <v>-2.5127865202872579E-2</v>
      </c>
      <c r="I40" s="5">
        <f t="shared" si="1"/>
        <v>-1.313209964737061E-2</v>
      </c>
      <c r="K40" s="4">
        <v>-1.0310680976362896E-2</v>
      </c>
      <c r="L40" s="4">
        <v>-5.3419435391506287E-3</v>
      </c>
      <c r="M40" s="4">
        <v>-1.3402370209733672E-2</v>
      </c>
      <c r="N40" s="4">
        <v>-1.7225285705973259E-2</v>
      </c>
      <c r="O40" s="4">
        <v>-8.4629168517407205E-3</v>
      </c>
      <c r="P40" s="4">
        <v>-2.1887051526784385E-2</v>
      </c>
      <c r="Q40" s="4">
        <v>-2.5011788405731594E-2</v>
      </c>
      <c r="R40" s="4">
        <v>-1.3206616091071433E-2</v>
      </c>
      <c r="S40" s="4"/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C40" s="4">
        <v>1.7722247640983291E-4</v>
      </c>
      <c r="AD40" s="4">
        <v>1.2876727225230589E-4</v>
      </c>
      <c r="AE40" s="4">
        <v>1.4897669202040831E-5</v>
      </c>
      <c r="AF40" s="4">
        <v>-5.5775591145668102E-5</v>
      </c>
      <c r="AG40" s="4">
        <v>-5.1956865271929331E-5</v>
      </c>
      <c r="AH40" s="4">
        <v>-6.437750037868728E-5</v>
      </c>
      <c r="AI40" s="4">
        <v>-1.1607679714098484E-4</v>
      </c>
      <c r="AJ40" s="4">
        <v>7.4516443700822776E-5</v>
      </c>
    </row>
    <row r="41" spans="1:36" x14ac:dyDescent="0.2">
      <c r="A41">
        <v>2034</v>
      </c>
      <c r="B41" s="5">
        <f t="shared" si="2"/>
        <v>-6.5063956371820275E-3</v>
      </c>
      <c r="C41" s="5">
        <f t="shared" si="1"/>
        <v>-1.9089886762805319E-3</v>
      </c>
      <c r="D41" s="5">
        <f t="shared" si="1"/>
        <v>-8.6794292972335318E-3</v>
      </c>
      <c r="E41" s="5">
        <f t="shared" si="1"/>
        <v>-1.2461325317097427E-2</v>
      </c>
      <c r="F41" s="5">
        <f t="shared" si="1"/>
        <v>-4.1475939698865094E-3</v>
      </c>
      <c r="G41" s="5">
        <f t="shared" si="1"/>
        <v>-1.7082350466876672E-2</v>
      </c>
      <c r="H41" s="5">
        <f t="shared" si="1"/>
        <v>-1.9591627573984582E-2</v>
      </c>
      <c r="I41" s="5">
        <f t="shared" si="1"/>
        <v>-8.8346702793825616E-3</v>
      </c>
      <c r="K41" s="4">
        <v>-6.7011881854266431E-3</v>
      </c>
      <c r="L41" s="4">
        <v>-2.0516826874835692E-3</v>
      </c>
      <c r="M41" s="4">
        <v>-8.7168367526687662E-3</v>
      </c>
      <c r="N41" s="4">
        <v>-1.2430103274319038E-2</v>
      </c>
      <c r="O41" s="4">
        <v>-4.1185637213518866E-3</v>
      </c>
      <c r="P41" s="4">
        <v>-1.7043032394390756E-2</v>
      </c>
      <c r="Q41" s="4">
        <v>-1.9505690917281937E-2</v>
      </c>
      <c r="R41" s="4">
        <v>-8.9296740058916191E-3</v>
      </c>
      <c r="S41" s="4"/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C41" s="4">
        <v>1.9479254824461556E-4</v>
      </c>
      <c r="AD41" s="4">
        <v>1.4269401120303726E-4</v>
      </c>
      <c r="AE41" s="4">
        <v>3.7407455435234382E-5</v>
      </c>
      <c r="AF41" s="4">
        <v>-3.1222042778389358E-5</v>
      </c>
      <c r="AG41" s="4">
        <v>-2.9030248534622771E-5</v>
      </c>
      <c r="AH41" s="4">
        <v>-3.9318072485916566E-5</v>
      </c>
      <c r="AI41" s="4">
        <v>-8.5936656702645386E-5</v>
      </c>
      <c r="AJ41" s="4">
        <v>9.5003726509057529E-5</v>
      </c>
    </row>
    <row r="42" spans="1:36" x14ac:dyDescent="0.2">
      <c r="A42">
        <v>2035</v>
      </c>
      <c r="B42" s="5">
        <f t="shared" si="2"/>
        <v>-6.3257513881299632E-3</v>
      </c>
      <c r="C42" s="5">
        <f t="shared" si="1"/>
        <v>-2.3408779366234089E-3</v>
      </c>
      <c r="D42" s="5">
        <f t="shared" si="1"/>
        <v>-8.1247226208537304E-3</v>
      </c>
      <c r="E42" s="5">
        <f t="shared" si="1"/>
        <v>-1.2211627906882794E-2</v>
      </c>
      <c r="F42" s="5">
        <f t="shared" si="1"/>
        <v>-4.1034466849395601E-3</v>
      </c>
      <c r="G42" s="5">
        <f t="shared" si="1"/>
        <v>-1.6792325787065687E-2</v>
      </c>
      <c r="H42" s="5">
        <f t="shared" si="1"/>
        <v>-1.9307344837341422E-2</v>
      </c>
      <c r="I42" s="5">
        <f t="shared" si="1"/>
        <v>-9.043021938226703E-3</v>
      </c>
      <c r="K42" s="4">
        <v>-6.5119569119956866E-3</v>
      </c>
      <c r="L42" s="4">
        <v>-2.470567136808155E-3</v>
      </c>
      <c r="M42" s="4">
        <v>-8.1559670634822057E-3</v>
      </c>
      <c r="N42" s="4">
        <v>-1.2173601770911091E-2</v>
      </c>
      <c r="O42" s="4">
        <v>-4.0679280683632024E-3</v>
      </c>
      <c r="P42" s="4">
        <v>-1.6746424200913101E-2</v>
      </c>
      <c r="Q42" s="4">
        <v>-1.9215721223467708E-2</v>
      </c>
      <c r="R42" s="4">
        <v>-9.13039278464578E-3</v>
      </c>
      <c r="S42" s="4"/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C42" s="4">
        <v>1.8620552386572342E-4</v>
      </c>
      <c r="AD42" s="4">
        <v>1.2968920018474606E-4</v>
      </c>
      <c r="AE42" s="4">
        <v>3.1244442628475255E-5</v>
      </c>
      <c r="AF42" s="4">
        <v>-3.8026135971702679E-5</v>
      </c>
      <c r="AG42" s="4">
        <v>-3.5518616576357687E-5</v>
      </c>
      <c r="AH42" s="4">
        <v>-4.5901586152585772E-5</v>
      </c>
      <c r="AI42" s="4">
        <v>-9.162361387371476E-5</v>
      </c>
      <c r="AJ42" s="4">
        <v>8.7370846419076997E-5</v>
      </c>
    </row>
    <row r="43" spans="1:36" x14ac:dyDescent="0.2">
      <c r="A43">
        <v>2036</v>
      </c>
      <c r="B43" s="5">
        <f t="shared" si="2"/>
        <v>-4.0468614866927544E-3</v>
      </c>
      <c r="C43" s="5">
        <f t="shared" si="1"/>
        <v>-4.4171371662404812E-4</v>
      </c>
      <c r="D43" s="5">
        <f t="shared" si="1"/>
        <v>-4.9263370997025824E-3</v>
      </c>
      <c r="E43" s="5">
        <f t="shared" si="1"/>
        <v>-8.5444574580951782E-3</v>
      </c>
      <c r="F43" s="5">
        <f t="shared" si="1"/>
        <v>-8.4774081205851726E-4</v>
      </c>
      <c r="G43" s="5">
        <f t="shared" si="1"/>
        <v>-1.2953741083928771E-2</v>
      </c>
      <c r="H43" s="5">
        <f t="shared" si="1"/>
        <v>-1.4928414065790263E-2</v>
      </c>
      <c r="I43" s="5">
        <f t="shared" si="1"/>
        <v>-6.5434633955446797E-3</v>
      </c>
      <c r="K43" s="4">
        <v>-4.2370263557157672E-3</v>
      </c>
      <c r="L43" s="4">
        <v>-5.7532715565400405E-4</v>
      </c>
      <c r="M43" s="4">
        <v>-4.9725716205946124E-3</v>
      </c>
      <c r="N43" s="4">
        <v>-8.5253408854945034E-3</v>
      </c>
      <c r="O43" s="4">
        <v>-8.2993844297296615E-4</v>
      </c>
      <c r="P43" s="4">
        <v>-1.292723630231285E-2</v>
      </c>
      <c r="Q43" s="4">
        <v>-1.4860772845967651E-2</v>
      </c>
      <c r="R43" s="4">
        <v>-6.6452453874025208E-3</v>
      </c>
      <c r="S43" s="4"/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C43" s="4">
        <v>1.9016486902301288E-4</v>
      </c>
      <c r="AD43" s="4">
        <v>1.3361343902995593E-4</v>
      </c>
      <c r="AE43" s="4">
        <v>4.6234520892030062E-5</v>
      </c>
      <c r="AF43" s="4">
        <v>-1.9116572600674786E-5</v>
      </c>
      <c r="AG43" s="4">
        <v>-1.7802369085551106E-5</v>
      </c>
      <c r="AH43" s="4">
        <v>-2.6504781615921402E-5</v>
      </c>
      <c r="AI43" s="4">
        <v>-6.7641219822611731E-5</v>
      </c>
      <c r="AJ43" s="4">
        <v>1.0178199185784109E-4</v>
      </c>
    </row>
    <row r="44" spans="1:36" x14ac:dyDescent="0.2">
      <c r="A44">
        <v>2037</v>
      </c>
      <c r="B44" s="5">
        <f t="shared" si="2"/>
        <v>-5.5742560131915031E-3</v>
      </c>
      <c r="C44" s="5">
        <f t="shared" si="1"/>
        <v>-2.5299703906213056E-3</v>
      </c>
      <c r="D44" s="5">
        <f t="shared" si="1"/>
        <v>-6.3672435088983903E-3</v>
      </c>
      <c r="E44" s="5">
        <f t="shared" si="1"/>
        <v>-1.0314386088115524E-2</v>
      </c>
      <c r="F44" s="5">
        <f t="shared" si="1"/>
        <v>-2.7266661995462016E-3</v>
      </c>
      <c r="G44" s="5">
        <f t="shared" si="1"/>
        <v>-1.4339804889421548E-2</v>
      </c>
      <c r="H44" s="5">
        <f t="shared" si="1"/>
        <v>-1.6847973728271071E-2</v>
      </c>
      <c r="I44" s="5">
        <f t="shared" si="1"/>
        <v>-8.8864058557204251E-3</v>
      </c>
      <c r="K44" s="4">
        <v>-5.7411809831404703E-3</v>
      </c>
      <c r="L44" s="4">
        <v>-2.6378802315455419E-3</v>
      </c>
      <c r="M44" s="4">
        <v>-6.3932861594986345E-3</v>
      </c>
      <c r="N44" s="4">
        <v>-1.0273494838676789E-2</v>
      </c>
      <c r="O44" s="4">
        <v>-2.6882929098437369E-3</v>
      </c>
      <c r="P44" s="4">
        <v>-1.4291411533537191E-2</v>
      </c>
      <c r="Q44" s="4">
        <v>-1.6757420388676336E-2</v>
      </c>
      <c r="R44" s="4">
        <v>-8.9677329799352501E-3</v>
      </c>
      <c r="S44" s="4"/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C44" s="4">
        <v>1.6692496994896722E-4</v>
      </c>
      <c r="AD44" s="4">
        <v>1.0790984092423628E-4</v>
      </c>
      <c r="AE44" s="4">
        <v>2.6042650600244244E-5</v>
      </c>
      <c r="AF44" s="4">
        <v>-4.0891249438734789E-5</v>
      </c>
      <c r="AG44" s="4">
        <v>-3.8373289702464675E-5</v>
      </c>
      <c r="AH44" s="4">
        <v>-4.8393355884357447E-5</v>
      </c>
      <c r="AI44" s="4">
        <v>-9.0553339594734439E-5</v>
      </c>
      <c r="AJ44" s="4">
        <v>8.132712421482502E-5</v>
      </c>
    </row>
    <row r="45" spans="1:36" x14ac:dyDescent="0.2">
      <c r="A45">
        <v>2038</v>
      </c>
      <c r="B45" s="5">
        <f t="shared" si="2"/>
        <v>-6.7374291345244641E-3</v>
      </c>
      <c r="C45" s="5">
        <f t="shared" si="1"/>
        <v>-3.374176558019415E-3</v>
      </c>
      <c r="D45" s="5">
        <f t="shared" si="1"/>
        <v>-6.5516183619852564E-3</v>
      </c>
      <c r="E45" s="5">
        <f t="shared" si="1"/>
        <v>-1.0313898839981239E-2</v>
      </c>
      <c r="F45" s="5">
        <f t="shared" si="1"/>
        <v>-2.9582547719515517E-3</v>
      </c>
      <c r="G45" s="5">
        <f t="shared" si="1"/>
        <v>-1.4098002737966464E-2</v>
      </c>
      <c r="H45" s="5">
        <f t="shared" si="1"/>
        <v>-1.6561930736227581E-2</v>
      </c>
      <c r="I45" s="5">
        <f t="shared" si="1"/>
        <v>-9.2438694796395104E-3</v>
      </c>
      <c r="K45" s="4">
        <v>-6.8872523348543213E-3</v>
      </c>
      <c r="L45" s="4">
        <v>-3.4635162765902505E-3</v>
      </c>
      <c r="M45" s="4">
        <v>-6.5657570857206027E-3</v>
      </c>
      <c r="N45" s="4">
        <v>-1.0261661225930419E-2</v>
      </c>
      <c r="O45" s="4">
        <v>-2.9091195572893414E-3</v>
      </c>
      <c r="P45" s="4">
        <v>-1.4038362306848851E-2</v>
      </c>
      <c r="Q45" s="4">
        <v>-1.6460425808765389E-2</v>
      </c>
      <c r="R45" s="4">
        <v>-9.3126773804841356E-3</v>
      </c>
      <c r="S45" s="4"/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C45" s="4">
        <v>1.4982320032985719E-4</v>
      </c>
      <c r="AD45" s="4">
        <v>8.9339718570835558E-5</v>
      </c>
      <c r="AE45" s="4">
        <v>1.4138723735346304E-5</v>
      </c>
      <c r="AF45" s="4">
        <v>-5.2237614050820724E-5</v>
      </c>
      <c r="AG45" s="4">
        <v>-4.913521466221038E-5</v>
      </c>
      <c r="AH45" s="4">
        <v>-5.9640431117613524E-5</v>
      </c>
      <c r="AI45" s="4">
        <v>-1.0150492746219264E-4</v>
      </c>
      <c r="AJ45" s="4">
        <v>6.8807900844625181E-5</v>
      </c>
    </row>
    <row r="46" spans="1:36" x14ac:dyDescent="0.2">
      <c r="A46">
        <v>2039</v>
      </c>
      <c r="B46" s="5">
        <f t="shared" si="2"/>
        <v>-6.4972859752949752E-3</v>
      </c>
      <c r="C46" s="5">
        <f t="shared" si="1"/>
        <v>-3.1129841365439281E-3</v>
      </c>
      <c r="D46" s="5">
        <f t="shared" si="1"/>
        <v>-5.6327127698575508E-3</v>
      </c>
      <c r="E46" s="5">
        <f t="shared" si="1"/>
        <v>-9.12601287195558E-3</v>
      </c>
      <c r="F46" s="5">
        <f t="shared" si="1"/>
        <v>-1.9910065143756706E-3</v>
      </c>
      <c r="G46" s="5">
        <f t="shared" si="1"/>
        <v>-1.2649284034009667E-2</v>
      </c>
      <c r="H46" s="5">
        <f t="shared" si="1"/>
        <v>-1.4887634597795962E-2</v>
      </c>
      <c r="I46" s="5">
        <f t="shared" si="1"/>
        <v>-8.7891610372883289E-3</v>
      </c>
      <c r="K46" s="4">
        <v>-6.6410206334193145E-3</v>
      </c>
      <c r="L46" s="4">
        <v>-3.1965325340052031E-3</v>
      </c>
      <c r="M46" s="4">
        <v>-5.6482442203370509E-3</v>
      </c>
      <c r="N46" s="4">
        <v>-9.0776112996666658E-3</v>
      </c>
      <c r="O46" s="4">
        <v>-1.9453996582251554E-3</v>
      </c>
      <c r="P46" s="4">
        <v>-1.2593717786284708E-2</v>
      </c>
      <c r="Q46" s="4">
        <v>-1.479240224670797E-2</v>
      </c>
      <c r="R46" s="4">
        <v>-8.8595180739812207E-3</v>
      </c>
      <c r="S46" s="4"/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C46" s="4">
        <v>1.4373465812433928E-4</v>
      </c>
      <c r="AD46" s="4">
        <v>8.3548397461274959E-5</v>
      </c>
      <c r="AE46" s="4">
        <v>1.5531450479500108E-5</v>
      </c>
      <c r="AF46" s="4">
        <v>-4.8401572288914174E-5</v>
      </c>
      <c r="AG46" s="4">
        <v>-4.5606856150515185E-5</v>
      </c>
      <c r="AH46" s="4">
        <v>-5.5566247724958551E-5</v>
      </c>
      <c r="AI46" s="4">
        <v>-9.5232351087992662E-5</v>
      </c>
      <c r="AJ46" s="4">
        <v>7.0357036692891839E-5</v>
      </c>
    </row>
    <row r="47" spans="1:36" x14ac:dyDescent="0.2">
      <c r="A47">
        <v>2040</v>
      </c>
      <c r="B47" s="5">
        <f t="shared" si="2"/>
        <v>-5.4362801623517587E-3</v>
      </c>
      <c r="C47" s="5">
        <f t="shared" si="1"/>
        <v>-2.7778547086581007E-3</v>
      </c>
      <c r="D47" s="5">
        <f t="shared" si="1"/>
        <v>-3.8439598267484554E-3</v>
      </c>
      <c r="E47" s="5">
        <f t="shared" si="1"/>
        <v>-7.6832156545068031E-3</v>
      </c>
      <c r="F47" s="5">
        <f t="shared" si="1"/>
        <v>-8.6673924277502756E-4</v>
      </c>
      <c r="G47" s="5">
        <f t="shared" si="1"/>
        <v>-9.9678087916155178E-3</v>
      </c>
      <c r="H47" s="5">
        <f t="shared" si="1"/>
        <v>-1.1815706299964424E-2</v>
      </c>
      <c r="I47" s="5">
        <f t="shared" si="1"/>
        <v>-7.2269069221442273E-3</v>
      </c>
      <c r="K47" s="4">
        <v>-5.5763460428277511E-3</v>
      </c>
      <c r="L47" s="4">
        <v>-2.8595576682830526E-3</v>
      </c>
      <c r="M47" s="4">
        <v>-3.863992274280359E-3</v>
      </c>
      <c r="N47" s="4">
        <v>-7.6428008036428796E-3</v>
      </c>
      <c r="O47" s="4">
        <v>-8.2858819958986363E-4</v>
      </c>
      <c r="P47" s="4">
        <v>-9.920255915198517E-3</v>
      </c>
      <c r="Q47" s="4">
        <v>-1.1730826495384483E-2</v>
      </c>
      <c r="R47" s="4">
        <v>-7.3021502974122132E-3</v>
      </c>
      <c r="S47" s="4"/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C47" s="4">
        <v>1.4006588047599244E-4</v>
      </c>
      <c r="AD47" s="4">
        <v>8.1702959624951887E-5</v>
      </c>
      <c r="AE47" s="4">
        <v>2.0032447531903586E-5</v>
      </c>
      <c r="AF47" s="4">
        <v>-4.041485086392349E-5</v>
      </c>
      <c r="AG47" s="4">
        <v>-3.8151043185163935E-5</v>
      </c>
      <c r="AH47" s="4">
        <v>-4.7552876417000789E-5</v>
      </c>
      <c r="AI47" s="4">
        <v>-8.4879804579940377E-5</v>
      </c>
      <c r="AJ47" s="4">
        <v>7.5243375267985968E-5</v>
      </c>
    </row>
    <row r="48" spans="1:36" x14ac:dyDescent="0.2">
      <c r="A48">
        <v>2041</v>
      </c>
      <c r="B48" s="5">
        <f t="shared" si="2"/>
        <v>-3.8814408954903623E-3</v>
      </c>
      <c r="C48" s="5">
        <f t="shared" si="1"/>
        <v>-2.5743602875449856E-3</v>
      </c>
      <c r="D48" s="5">
        <f t="shared" si="1"/>
        <v>-2.1837373545703365E-3</v>
      </c>
      <c r="E48" s="5">
        <f t="shared" si="1"/>
        <v>-5.5426147955328631E-3</v>
      </c>
      <c r="F48" s="5">
        <f t="shared" si="1"/>
        <v>-1.1239620744570855E-3</v>
      </c>
      <c r="G48" s="5">
        <f t="shared" si="1"/>
        <v>-7.1837576396883707E-3</v>
      </c>
      <c r="H48" s="5">
        <f t="shared" si="1"/>
        <v>-8.5286406413622728E-3</v>
      </c>
      <c r="I48" s="5">
        <f t="shared" si="1"/>
        <v>-5.5417714555061615E-3</v>
      </c>
      <c r="K48" s="4">
        <v>-4.0230146779340892E-3</v>
      </c>
      <c r="L48" s="4">
        <v>-2.6574202811233683E-3</v>
      </c>
      <c r="M48" s="4">
        <v>-2.2076621921722772E-3</v>
      </c>
      <c r="N48" s="4">
        <v>-5.5079735289486065E-3</v>
      </c>
      <c r="O48" s="4">
        <v>-1.0914659196730181E-3</v>
      </c>
      <c r="P48" s="4">
        <v>-7.1421687520253352E-3</v>
      </c>
      <c r="Q48" s="4">
        <v>-8.451740133416985E-3</v>
      </c>
      <c r="R48" s="4">
        <v>-5.6213753377636344E-3</v>
      </c>
      <c r="S48" s="4"/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C48" s="4">
        <v>1.4157378244372687E-4</v>
      </c>
      <c r="AD48" s="4">
        <v>8.3059993578382674E-5</v>
      </c>
      <c r="AE48" s="4">
        <v>2.3924837601940752E-5</v>
      </c>
      <c r="AF48" s="4">
        <v>-3.4641266584256591E-5</v>
      </c>
      <c r="AG48" s="4">
        <v>-3.2496154784067421E-5</v>
      </c>
      <c r="AH48" s="4">
        <v>-4.1588887663035479E-5</v>
      </c>
      <c r="AI48" s="4">
        <v>-7.6900507945287799E-5</v>
      </c>
      <c r="AJ48" s="4">
        <v>7.9603882257472947E-5</v>
      </c>
    </row>
    <row r="49" spans="1:36" x14ac:dyDescent="0.2">
      <c r="A49">
        <v>2042</v>
      </c>
      <c r="B49" s="5">
        <f t="shared" si="2"/>
        <v>-2.4627958690293106E-3</v>
      </c>
      <c r="C49" s="5">
        <f t="shared" si="1"/>
        <v>-7.7669228945298485E-4</v>
      </c>
      <c r="D49" s="5">
        <f t="shared" si="1"/>
        <v>-1.5209865576278903E-3</v>
      </c>
      <c r="E49" s="5">
        <f t="shared" si="1"/>
        <v>-3.4945127468506421E-3</v>
      </c>
      <c r="F49" s="5">
        <f t="shared" si="1"/>
        <v>1.8004939436677692E-4</v>
      </c>
      <c r="G49" s="5">
        <f t="shared" si="1"/>
        <v>-4.5041783186928752E-3</v>
      </c>
      <c r="H49" s="5">
        <f t="shared" si="1"/>
        <v>-5.350878071134324E-3</v>
      </c>
      <c r="I49" s="5">
        <f t="shared" si="1"/>
        <v>-3.5630364633002509E-3</v>
      </c>
      <c r="K49" s="4">
        <v>-2.5989873820515541E-3</v>
      </c>
      <c r="L49" s="4">
        <v>-8.5225293302726435E-4</v>
      </c>
      <c r="M49" s="4">
        <v>-1.5420232296342595E-3</v>
      </c>
      <c r="N49" s="4">
        <v>-3.4576057195074839E-3</v>
      </c>
      <c r="O49" s="4">
        <v>2.1470524658173673E-4</v>
      </c>
      <c r="P49" s="4">
        <v>-4.4604122000464486E-3</v>
      </c>
      <c r="Q49" s="4">
        <v>-5.2725847638668277E-3</v>
      </c>
      <c r="R49" s="4">
        <v>-3.6388954584932742E-3</v>
      </c>
      <c r="S49" s="4"/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C49" s="4">
        <v>1.3619151302224353E-4</v>
      </c>
      <c r="AD49" s="4">
        <v>7.5560643574279496E-5</v>
      </c>
      <c r="AE49" s="4">
        <v>2.1036672006369272E-5</v>
      </c>
      <c r="AF49" s="4">
        <v>-3.6907027343158205E-5</v>
      </c>
      <c r="AG49" s="4">
        <v>-3.4655852214959815E-5</v>
      </c>
      <c r="AH49" s="4">
        <v>-4.3766118646426655E-5</v>
      </c>
      <c r="AI49" s="4">
        <v>-7.8293307267496282E-5</v>
      </c>
      <c r="AJ49" s="4">
        <v>7.5858995193023304E-5</v>
      </c>
    </row>
    <row r="50" spans="1:36" x14ac:dyDescent="0.2">
      <c r="A50">
        <v>2043</v>
      </c>
      <c r="B50" s="5">
        <f t="shared" si="2"/>
        <v>-1.6646086816590744E-3</v>
      </c>
      <c r="C50" s="5">
        <f t="shared" ref="C50:C53" si="3">L50+U50*$U$30+AD50</f>
        <v>-1.6952114734902768E-4</v>
      </c>
      <c r="D50" s="5">
        <f t="shared" ref="D50:D53" si="4">M50+V50*$U$30+AE50</f>
        <v>-3.049021462137036E-4</v>
      </c>
      <c r="E50" s="5">
        <f t="shared" ref="E50:E53" si="5">N50+W50*$U$30+AF50</f>
        <v>-2.7039514888925753E-3</v>
      </c>
      <c r="F50" s="5">
        <f t="shared" ref="F50:F53" si="6">O50+X50*$U$30+AG50</f>
        <v>9.0591538388173909E-4</v>
      </c>
      <c r="G50" s="5">
        <f t="shared" ref="G50:G53" si="7">P50+Y50*$U$30+AH50</f>
        <v>-2.7956147237548912E-3</v>
      </c>
      <c r="H50" s="5">
        <f t="shared" ref="H50:H53" si="8">Q50+Z50*$U$30+AI50</f>
        <v>-3.3925898668679677E-3</v>
      </c>
      <c r="I50" s="5">
        <f t="shared" ref="I50:I53" si="9">R50+AA50*$U$30+AJ50</f>
        <v>-2.099652519980677E-3</v>
      </c>
      <c r="K50" s="4">
        <v>-1.7999258861404188E-3</v>
      </c>
      <c r="L50" s="4">
        <v>-2.4313240793316648E-4</v>
      </c>
      <c r="M50" s="4">
        <v>-3.2588619472717628E-4</v>
      </c>
      <c r="N50" s="4">
        <v>-2.6693662609770241E-3</v>
      </c>
      <c r="O50" s="4">
        <v>9.3849800271761374E-4</v>
      </c>
      <c r="P50" s="4">
        <v>-2.7542423506669023E-3</v>
      </c>
      <c r="Q50" s="4">
        <v>-3.3180411610577165E-3</v>
      </c>
      <c r="R50" s="4">
        <v>-2.1754295958936742E-3</v>
      </c>
      <c r="S50" s="4"/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C50" s="4">
        <v>1.3531720448134443E-4</v>
      </c>
      <c r="AD50" s="4">
        <v>7.3611260584138805E-5</v>
      </c>
      <c r="AE50" s="4">
        <v>2.0984048513472686E-5</v>
      </c>
      <c r="AF50" s="4">
        <v>-3.4585227915551187E-5</v>
      </c>
      <c r="AG50" s="4">
        <v>-3.2582618835874655E-5</v>
      </c>
      <c r="AH50" s="4">
        <v>-4.1372373087988912E-5</v>
      </c>
      <c r="AI50" s="4">
        <v>-7.4548705810251192E-5</v>
      </c>
      <c r="AJ50" s="4">
        <v>7.5777075912997205E-5</v>
      </c>
    </row>
    <row r="51" spans="1:36" x14ac:dyDescent="0.2">
      <c r="A51">
        <v>2044</v>
      </c>
      <c r="B51" s="5">
        <f t="shared" si="2"/>
        <v>-7.3085103822856379E-4</v>
      </c>
      <c r="C51" s="5">
        <f t="shared" si="3"/>
        <v>5.2647836886454691E-4</v>
      </c>
      <c r="D51" s="5">
        <f t="shared" si="4"/>
        <v>1.3014614247675027E-4</v>
      </c>
      <c r="E51" s="5">
        <f t="shared" si="5"/>
        <v>-1.3085545738472648E-3</v>
      </c>
      <c r="F51" s="5">
        <f t="shared" si="6"/>
        <v>2.122653580837186E-4</v>
      </c>
      <c r="G51" s="5">
        <f t="shared" si="7"/>
        <v>-1.3628844510641391E-3</v>
      </c>
      <c r="H51" s="5">
        <f t="shared" si="8"/>
        <v>-1.6933203874252012E-3</v>
      </c>
      <c r="I51" s="5">
        <f t="shared" si="9"/>
        <v>-9.3748273924354475E-4</v>
      </c>
      <c r="K51" s="4">
        <v>-8.7735961173673882E-4</v>
      </c>
      <c r="L51" s="4">
        <v>4.407199937797035E-4</v>
      </c>
      <c r="M51" s="4">
        <v>9.2921141551016717E-5</v>
      </c>
      <c r="N51" s="4">
        <v>-1.2940896578852445E-3</v>
      </c>
      <c r="O51" s="4">
        <v>2.2563327527302945E-4</v>
      </c>
      <c r="P51" s="4">
        <v>-1.3421066560103112E-3</v>
      </c>
      <c r="Q51" s="4">
        <v>-1.6428491719463478E-3</v>
      </c>
      <c r="R51" s="4">
        <v>-1.0287306125792428E-3</v>
      </c>
      <c r="S51" s="4"/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C51" s="4">
        <v>1.4650857350817503E-4</v>
      </c>
      <c r="AD51" s="4">
        <v>8.5758375084843408E-5</v>
      </c>
      <c r="AE51" s="4">
        <v>3.7225000925733553E-5</v>
      </c>
      <c r="AF51" s="4">
        <v>-1.4464915962020264E-5</v>
      </c>
      <c r="AG51" s="4">
        <v>-1.3367917189310852E-5</v>
      </c>
      <c r="AH51" s="4">
        <v>-2.077779505382793E-5</v>
      </c>
      <c r="AI51" s="4">
        <v>-5.047121547885336E-5</v>
      </c>
      <c r="AJ51" s="4">
        <v>9.124787333569806E-5</v>
      </c>
    </row>
    <row r="52" spans="1:36" x14ac:dyDescent="0.2">
      <c r="A52">
        <v>2045</v>
      </c>
      <c r="B52" s="5">
        <f t="shared" si="2"/>
        <v>-7.5197784140057511E-4</v>
      </c>
      <c r="C52" s="5">
        <f t="shared" si="3"/>
        <v>4.6614567171943122E-4</v>
      </c>
      <c r="D52" s="5">
        <f t="shared" si="4"/>
        <v>8.7571128298158385E-5</v>
      </c>
      <c r="E52" s="5">
        <f t="shared" si="5"/>
        <v>-1.3144814897585455E-3</v>
      </c>
      <c r="F52" s="5">
        <f t="shared" si="6"/>
        <v>-1.2313082581678625E-3</v>
      </c>
      <c r="G52" s="5">
        <f t="shared" si="7"/>
        <v>-1.3650500280596445E-3</v>
      </c>
      <c r="H52" s="5">
        <f t="shared" si="8"/>
        <v>-1.6744579535740156E-3</v>
      </c>
      <c r="I52" s="5">
        <f t="shared" si="9"/>
        <v>-9.5754272801862328E-4</v>
      </c>
      <c r="K52" s="4">
        <v>-8.9417972489946873E-4</v>
      </c>
      <c r="L52" s="4">
        <v>3.860609768879808E-4</v>
      </c>
      <c r="M52" s="4">
        <v>5.464227567442137E-5</v>
      </c>
      <c r="N52" s="4">
        <v>-1.2965197297148956E-3</v>
      </c>
      <c r="O52" s="4">
        <v>-1.2147904100788809E-3</v>
      </c>
      <c r="P52" s="4">
        <v>-1.340945519647474E-3</v>
      </c>
      <c r="Q52" s="4">
        <v>-1.6212061501748032E-3</v>
      </c>
      <c r="R52" s="4">
        <v>-1.0443649196856253E-3</v>
      </c>
      <c r="S52" s="4"/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C52" s="4">
        <v>1.4220188349889362E-4</v>
      </c>
      <c r="AD52" s="4">
        <v>8.008469483145042E-5</v>
      </c>
      <c r="AE52" s="4">
        <v>3.2928852623737015E-5</v>
      </c>
      <c r="AF52" s="4">
        <v>-1.796176004364991E-5</v>
      </c>
      <c r="AG52" s="4">
        <v>-1.6517848088981602E-5</v>
      </c>
      <c r="AH52" s="4">
        <v>-2.4104508412170489E-5</v>
      </c>
      <c r="AI52" s="4">
        <v>-5.3251803399212427E-5</v>
      </c>
      <c r="AJ52" s="4">
        <v>8.6822191667002002E-5</v>
      </c>
    </row>
    <row r="53" spans="1:36" x14ac:dyDescent="0.2">
      <c r="A53">
        <v>2046</v>
      </c>
      <c r="B53" s="5">
        <f t="shared" si="2"/>
        <v>-1.9929571502907972E-4</v>
      </c>
      <c r="C53" s="5">
        <f t="shared" si="3"/>
        <v>4.6802155172920301E-4</v>
      </c>
      <c r="D53" s="5">
        <f t="shared" si="4"/>
        <v>1.6744645041222306E-4</v>
      </c>
      <c r="E53" s="5">
        <f t="shared" si="5"/>
        <v>-5.2377767167055556E-4</v>
      </c>
      <c r="F53" s="5">
        <f t="shared" si="6"/>
        <v>-4.9050001667227949E-4</v>
      </c>
      <c r="G53" s="5">
        <f t="shared" si="7"/>
        <v>-5.5042654481218811E-4</v>
      </c>
      <c r="H53" s="5">
        <f t="shared" si="8"/>
        <v>-7.0312442217335125E-4</v>
      </c>
      <c r="I53" s="5">
        <f t="shared" si="9"/>
        <v>-3.0922021183177328E-4</v>
      </c>
      <c r="K53" s="4">
        <v>-3.4896587685107061E-4</v>
      </c>
      <c r="L53" s="4">
        <v>3.7928630163497346E-4</v>
      </c>
      <c r="M53" s="4">
        <v>1.2399779842264813E-4</v>
      </c>
      <c r="N53" s="4">
        <v>-5.1812752346525048E-4</v>
      </c>
      <c r="O53" s="4">
        <v>-4.855990068894922E-4</v>
      </c>
      <c r="P53" s="4">
        <v>-5.3891066714628622E-4</v>
      </c>
      <c r="Q53" s="4">
        <v>-6.6435931562192074E-4</v>
      </c>
      <c r="R53" s="4">
        <v>-4.0587205654940561E-4</v>
      </c>
      <c r="S53" s="4"/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C53" s="4">
        <v>1.4967016182199089E-4</v>
      </c>
      <c r="AD53" s="4">
        <v>8.8735250094229556E-5</v>
      </c>
      <c r="AE53" s="4">
        <v>4.3448651989574927E-5</v>
      </c>
      <c r="AF53" s="4">
        <v>-5.6501482053050722E-6</v>
      </c>
      <c r="AG53" s="4">
        <v>-4.9010097827872912E-6</v>
      </c>
      <c r="AH53" s="4">
        <v>-1.1515877665901897E-5</v>
      </c>
      <c r="AI53" s="4">
        <v>-3.8765106551430506E-5</v>
      </c>
      <c r="AJ53" s="4">
        <v>9.6651844717632329E-5</v>
      </c>
    </row>
    <row r="54" spans="1:36" x14ac:dyDescent="0.2">
      <c r="A54" t="s">
        <v>19</v>
      </c>
      <c r="B54" s="5">
        <f>AVERAGE(B34:B53)</f>
        <v>9.1493878370701685E-3</v>
      </c>
      <c r="C54" s="5">
        <f t="shared" ref="C54:I54" si="10">AVERAGE(C34:C53)</f>
        <v>1.3752479211182916E-2</v>
      </c>
      <c r="D54" s="5">
        <f t="shared" si="10"/>
        <v>1.3221965223284133E-2</v>
      </c>
      <c r="E54" s="5">
        <f t="shared" si="10"/>
        <v>6.027299069129903E-3</v>
      </c>
      <c r="F54" s="5">
        <f t="shared" si="10"/>
        <v>1.2877792155959706E-2</v>
      </c>
      <c r="G54" s="5">
        <f t="shared" si="10"/>
        <v>-1.6273094952212082E-3</v>
      </c>
      <c r="H54" s="5">
        <f t="shared" si="10"/>
        <v>9.0519079055194768E-3</v>
      </c>
      <c r="I54" s="5">
        <f t="shared" si="10"/>
        <v>4.6716371561418583E-3</v>
      </c>
    </row>
    <row r="55" spans="1:36" x14ac:dyDescent="0.2">
      <c r="A55" s="2" t="s">
        <v>13</v>
      </c>
    </row>
    <row r="57" spans="1:36" x14ac:dyDescent="0.2">
      <c r="A57" s="3" t="s">
        <v>12</v>
      </c>
    </row>
    <row r="58" spans="1:36" x14ac:dyDescent="0.2">
      <c r="A58" s="3" t="s">
        <v>15</v>
      </c>
      <c r="D58" t="s">
        <v>18</v>
      </c>
    </row>
    <row r="59" spans="1:36" x14ac:dyDescent="0.2">
      <c r="A59" s="3" t="s">
        <v>1</v>
      </c>
      <c r="B59" s="3" t="s">
        <v>2</v>
      </c>
      <c r="C59" s="3" t="s">
        <v>3</v>
      </c>
      <c r="D59" s="3" t="s">
        <v>4</v>
      </c>
      <c r="E59" s="3" t="s">
        <v>5</v>
      </c>
      <c r="F59" s="3" t="s">
        <v>6</v>
      </c>
      <c r="G59" s="3" t="s">
        <v>7</v>
      </c>
      <c r="H59" s="3" t="s">
        <v>8</v>
      </c>
      <c r="I59" s="3" t="s">
        <v>9</v>
      </c>
    </row>
    <row r="60" spans="1:36" x14ac:dyDescent="0.2">
      <c r="A60">
        <v>2027</v>
      </c>
      <c r="B60" s="5">
        <f>B34-B7</f>
        <v>9.4260566921495897E-3</v>
      </c>
      <c r="C60" s="5">
        <f t="shared" ref="C60:I60" si="11">C34-C7</f>
        <v>1.7752293140721423E-2</v>
      </c>
      <c r="D60" s="5">
        <f t="shared" si="11"/>
        <v>2.1473034143440151E-2</v>
      </c>
      <c r="E60" s="5">
        <f t="shared" si="11"/>
        <v>1.048687252738157E-2</v>
      </c>
      <c r="F60" s="5">
        <f t="shared" si="11"/>
        <v>1.6507570642576248E-2</v>
      </c>
      <c r="G60" s="5">
        <f t="shared" si="11"/>
        <v>7.7115535134727048E-3</v>
      </c>
      <c r="H60" s="5">
        <f t="shared" si="11"/>
        <v>1.1699647971843849E-2</v>
      </c>
      <c r="I60" s="5">
        <f t="shared" si="11"/>
        <v>1.0344789846666695E-2</v>
      </c>
    </row>
    <row r="61" spans="1:36" x14ac:dyDescent="0.2">
      <c r="A61">
        <v>2028</v>
      </c>
      <c r="B61" s="5">
        <f>B35-B8</f>
        <v>1.6307465228947784E-2</v>
      </c>
      <c r="C61" s="5">
        <f t="shared" ref="C61:I64" si="12">C35-C8</f>
        <v>2.4612907869961148E-2</v>
      </c>
      <c r="D61" s="5">
        <f t="shared" si="12"/>
        <v>3.0237092147747377E-2</v>
      </c>
      <c r="E61" s="5">
        <f t="shared" si="12"/>
        <v>1.8161946996477149E-2</v>
      </c>
      <c r="F61" s="5">
        <f t="shared" si="12"/>
        <v>2.4576039163840338E-2</v>
      </c>
      <c r="G61" s="5">
        <f t="shared" si="12"/>
        <v>1.1591993886763727E-2</v>
      </c>
      <c r="H61" s="5">
        <f t="shared" si="12"/>
        <v>2.4145707631493638E-2</v>
      </c>
      <c r="I61" s="5">
        <f t="shared" si="12"/>
        <v>1.6096456574279536E-2</v>
      </c>
    </row>
    <row r="62" spans="1:36" x14ac:dyDescent="0.2">
      <c r="A62">
        <v>2029</v>
      </c>
      <c r="B62" s="5">
        <f>B36-B9</f>
        <v>1.9694170614733955E-2</v>
      </c>
      <c r="C62" s="5">
        <f t="shared" si="12"/>
        <v>2.7454065448755102E-2</v>
      </c>
      <c r="D62" s="5">
        <f t="shared" si="12"/>
        <v>3.4388939814579106E-2</v>
      </c>
      <c r="E62" s="5">
        <f t="shared" si="12"/>
        <v>2.3136172530224063E-2</v>
      </c>
      <c r="F62" s="5">
        <f t="shared" si="12"/>
        <v>2.879828932784266E-2</v>
      </c>
      <c r="G62" s="5">
        <f t="shared" si="12"/>
        <v>1.240585435402447E-2</v>
      </c>
      <c r="H62" s="5">
        <f t="shared" si="12"/>
        <v>3.1938394787290839E-2</v>
      </c>
      <c r="I62" s="5">
        <f t="shared" si="12"/>
        <v>1.7511000339759504E-2</v>
      </c>
    </row>
    <row r="63" spans="1:36" x14ac:dyDescent="0.2">
      <c r="A63">
        <v>2030</v>
      </c>
      <c r="B63" s="5">
        <f>B37-B10</f>
        <v>2.0103368828220169E-2</v>
      </c>
      <c r="C63" s="5">
        <f t="shared" si="12"/>
        <v>2.1055289728807949E-2</v>
      </c>
      <c r="D63" s="5">
        <f t="shared" si="12"/>
        <v>2.6869364400453372E-2</v>
      </c>
      <c r="E63" s="5">
        <f t="shared" si="12"/>
        <v>2.0872739837011267E-2</v>
      </c>
      <c r="F63" s="5">
        <f t="shared" si="12"/>
        <v>2.2913209805211256E-2</v>
      </c>
      <c r="G63" s="5">
        <f t="shared" si="12"/>
        <v>6.8431156253130968E-3</v>
      </c>
      <c r="H63" s="5">
        <f t="shared" si="12"/>
        <v>3.022847623751132E-2</v>
      </c>
      <c r="I63" s="5">
        <f t="shared" si="12"/>
        <v>1.2819589221929245E-2</v>
      </c>
    </row>
    <row r="64" spans="1:36" x14ac:dyDescent="0.2">
      <c r="A64">
        <v>2031</v>
      </c>
      <c r="B64" s="5">
        <f>B38-B11</f>
        <v>2.2321487111673741E-2</v>
      </c>
      <c r="C64" s="5">
        <f t="shared" si="12"/>
        <v>2.0638457621920597E-2</v>
      </c>
      <c r="D64" s="5">
        <f t="shared" si="12"/>
        <v>2.6112277678125795E-2</v>
      </c>
      <c r="E64" s="5">
        <f t="shared" si="12"/>
        <v>1.8592383782904343E-2</v>
      </c>
      <c r="F64" s="5">
        <f t="shared" si="12"/>
        <v>2.2444939813728026E-2</v>
      </c>
      <c r="G64" s="5">
        <f t="shared" si="12"/>
        <v>3.2555466667120031E-3</v>
      </c>
      <c r="H64" s="5">
        <f t="shared" si="12"/>
        <v>2.7550520357264387E-2</v>
      </c>
      <c r="I64" s="5">
        <f t="shared" si="12"/>
        <v>1.2282420310985139E-2</v>
      </c>
    </row>
    <row r="65" spans="1:9" x14ac:dyDescent="0.2">
      <c r="A65">
        <v>2032</v>
      </c>
      <c r="B65" s="5">
        <f t="shared" ref="B65:I65" si="13">B39-B12</f>
        <v>-1.5180793060376452E-4</v>
      </c>
      <c r="C65" s="5">
        <f t="shared" si="13"/>
        <v>1.3554949390676141E-3</v>
      </c>
      <c r="D65" s="5">
        <f t="shared" si="13"/>
        <v>-2.9463401989819893E-3</v>
      </c>
      <c r="E65" s="5">
        <f t="shared" si="13"/>
        <v>-3.8534455801679801E-3</v>
      </c>
      <c r="F65" s="5">
        <f t="shared" si="13"/>
        <v>-1.1209893170072149E-3</v>
      </c>
      <c r="G65" s="5">
        <f t="shared" si="13"/>
        <v>-5.4577353383619132E-3</v>
      </c>
      <c r="H65" s="5">
        <f t="shared" si="13"/>
        <v>-6.6342840210732446E-3</v>
      </c>
      <c r="I65" s="5">
        <f t="shared" si="13"/>
        <v>-2.5126256189649254E-3</v>
      </c>
    </row>
    <row r="66" spans="1:9" x14ac:dyDescent="0.2">
      <c r="A66">
        <v>2033</v>
      </c>
      <c r="B66" s="5">
        <f t="shared" ref="B66:I66" si="14">B40-B13</f>
        <v>-1.2508185891584311E-3</v>
      </c>
      <c r="C66" s="5">
        <f t="shared" si="14"/>
        <v>-4.4487942176041351E-5</v>
      </c>
      <c r="D66" s="5">
        <f t="shared" si="14"/>
        <v>-4.3368090604264387E-3</v>
      </c>
      <c r="E66" s="5">
        <f t="shared" si="14"/>
        <v>-5.6213753512713849E-3</v>
      </c>
      <c r="F66" s="5">
        <f t="shared" si="14"/>
        <v>-2.8681068576151825E-3</v>
      </c>
      <c r="G66" s="5">
        <f t="shared" si="14"/>
        <v>-7.2350796396352113E-3</v>
      </c>
      <c r="H66" s="5">
        <f t="shared" si="14"/>
        <v>-8.6736402005519464E-3</v>
      </c>
      <c r="I66" s="5">
        <f t="shared" si="14"/>
        <v>-4.052550612941519E-3</v>
      </c>
    </row>
    <row r="67" spans="1:9" x14ac:dyDescent="0.2">
      <c r="A67">
        <v>2034</v>
      </c>
      <c r="B67" s="5">
        <f t="shared" ref="B67:I67" si="15">B41-B14</f>
        <v>-4.2612104488748415E-5</v>
      </c>
      <c r="C67" s="5">
        <f t="shared" si="15"/>
        <v>1.0425410399165225E-3</v>
      </c>
      <c r="D67" s="5">
        <f t="shared" si="15"/>
        <v>-2.6233571247841203E-3</v>
      </c>
      <c r="E67" s="5">
        <f t="shared" si="15"/>
        <v>-3.8553559968520501E-3</v>
      </c>
      <c r="F67" s="5">
        <f t="shared" si="15"/>
        <v>-1.2475903370597896E-3</v>
      </c>
      <c r="G67" s="5">
        <f t="shared" si="15"/>
        <v>-5.4602307855622367E-3</v>
      </c>
      <c r="H67" s="5">
        <f t="shared" si="15"/>
        <v>-6.6658667082091227E-3</v>
      </c>
      <c r="I67" s="5">
        <f t="shared" si="15"/>
        <v>-2.4763684064788016E-3</v>
      </c>
    </row>
    <row r="68" spans="1:9" x14ac:dyDescent="0.2">
      <c r="A68">
        <v>2035</v>
      </c>
      <c r="B68" s="5">
        <f t="shared" ref="B68:I68" si="16">B42-B15</f>
        <v>-3.5864648940819865E-4</v>
      </c>
      <c r="C68" s="5">
        <f t="shared" si="16"/>
        <v>4.8396493112978778E-4</v>
      </c>
      <c r="D68" s="5">
        <f t="shared" si="16"/>
        <v>-2.8032568846418915E-3</v>
      </c>
      <c r="E68" s="5">
        <f t="shared" si="16"/>
        <v>-4.1571065047688593E-3</v>
      </c>
      <c r="F68" s="5">
        <f t="shared" si="16"/>
        <v>-1.6014365156766797E-3</v>
      </c>
      <c r="G68" s="5">
        <f t="shared" si="16"/>
        <v>-5.7528394863650689E-3</v>
      </c>
      <c r="H68" s="5">
        <f t="shared" si="16"/>
        <v>-6.9564595927188444E-3</v>
      </c>
      <c r="I68" s="5">
        <f t="shared" si="16"/>
        <v>-2.9118521033083544E-3</v>
      </c>
    </row>
    <row r="69" spans="1:9" x14ac:dyDescent="0.2">
      <c r="A69">
        <v>2036</v>
      </c>
      <c r="B69" s="5">
        <f t="shared" ref="B69:I69" si="17">B43-B16</f>
        <v>2.0413542943886753E-4</v>
      </c>
      <c r="C69" s="5">
        <f t="shared" si="17"/>
        <v>9.5437493498307102E-4</v>
      </c>
      <c r="D69" s="5">
        <f t="shared" si="17"/>
        <v>-1.7683913444020982E-3</v>
      </c>
      <c r="E69" s="5">
        <f t="shared" si="17"/>
        <v>-2.9549504087250655E-3</v>
      </c>
      <c r="F69" s="5">
        <f t="shared" si="17"/>
        <v>-5.275225263434713E-4</v>
      </c>
      <c r="G69" s="5">
        <f t="shared" si="17"/>
        <v>-4.4642786943634993E-3</v>
      </c>
      <c r="H69" s="5">
        <f t="shared" si="17"/>
        <v>-5.4941590766058868E-3</v>
      </c>
      <c r="I69" s="5">
        <f t="shared" si="17"/>
        <v>-2.0652457723097095E-3</v>
      </c>
    </row>
    <row r="70" spans="1:9" x14ac:dyDescent="0.2">
      <c r="A70">
        <v>2037</v>
      </c>
      <c r="B70" s="5">
        <f t="shared" ref="B70:I70" si="18">B44-B17</f>
        <v>-3.047029497857956E-4</v>
      </c>
      <c r="C70" s="5">
        <f t="shared" si="18"/>
        <v>2.5159785276651636E-4</v>
      </c>
      <c r="D70" s="5">
        <f t="shared" si="18"/>
        <v>-2.2088871670776777E-3</v>
      </c>
      <c r="E70" s="5">
        <f t="shared" si="18"/>
        <v>-3.5021515419021432E-3</v>
      </c>
      <c r="F70" s="5">
        <f t="shared" si="18"/>
        <v>-1.1125462427524768E-3</v>
      </c>
      <c r="G70" s="5">
        <f t="shared" si="18"/>
        <v>-4.9857107768125353E-3</v>
      </c>
      <c r="H70" s="5">
        <f t="shared" si="18"/>
        <v>-6.0939402171549251E-3</v>
      </c>
      <c r="I70" s="5">
        <f t="shared" si="18"/>
        <v>-2.8637591584306232E-3</v>
      </c>
    </row>
    <row r="71" spans="1:9" x14ac:dyDescent="0.2">
      <c r="A71">
        <v>2038</v>
      </c>
      <c r="B71" s="5">
        <f t="shared" ref="B71:I71" si="19">B45-B18</f>
        <v>-1.0163450410323183E-3</v>
      </c>
      <c r="C71" s="5">
        <f t="shared" si="19"/>
        <v>-1.3389269598818032E-5</v>
      </c>
      <c r="D71" s="5">
        <f t="shared" si="19"/>
        <v>-2.1831642845977495E-3</v>
      </c>
      <c r="E71" s="5">
        <f t="shared" si="19"/>
        <v>-3.3795589108051027E-3</v>
      </c>
      <c r="F71" s="5">
        <f t="shared" si="19"/>
        <v>-1.072949418489344E-3</v>
      </c>
      <c r="G71" s="5">
        <f t="shared" si="19"/>
        <v>-4.9544019566051256E-3</v>
      </c>
      <c r="H71" s="5">
        <f t="shared" si="19"/>
        <v>-5.8315966066430081E-3</v>
      </c>
      <c r="I71" s="5">
        <f t="shared" si="19"/>
        <v>-2.8959990181940398E-3</v>
      </c>
    </row>
    <row r="72" spans="1:9" x14ac:dyDescent="0.2">
      <c r="A72">
        <v>2039</v>
      </c>
      <c r="B72" s="5">
        <f t="shared" ref="B72:I72" si="20">B46-B19</f>
        <v>-9.7826212683971292E-4</v>
      </c>
      <c r="C72" s="5">
        <f t="shared" si="20"/>
        <v>-2.5082959354882917E-5</v>
      </c>
      <c r="D72" s="5">
        <f t="shared" si="20"/>
        <v>-1.8921767678441448E-3</v>
      </c>
      <c r="E72" s="5">
        <f t="shared" si="20"/>
        <v>-3.0592324039702135E-3</v>
      </c>
      <c r="F72" s="5">
        <f t="shared" si="20"/>
        <v>-7.726519272859278E-4</v>
      </c>
      <c r="G72" s="5">
        <f t="shared" si="20"/>
        <v>-4.5079085541205322E-3</v>
      </c>
      <c r="H72" s="5">
        <f t="shared" si="20"/>
        <v>-5.3285385747379177E-3</v>
      </c>
      <c r="I72" s="5">
        <f t="shared" si="20"/>
        <v>-2.8735820287951741E-3</v>
      </c>
    </row>
    <row r="73" spans="1:9" x14ac:dyDescent="0.2">
      <c r="A73">
        <v>2040</v>
      </c>
      <c r="B73" s="5">
        <f t="shared" ref="B73:I73" si="21">B47-B20</f>
        <v>-7.2545581418637095E-4</v>
      </c>
      <c r="C73" s="5">
        <f t="shared" si="21"/>
        <v>-4.4462012413992724E-4</v>
      </c>
      <c r="D73" s="5">
        <f t="shared" si="21"/>
        <v>-1.1694151910695005E-3</v>
      </c>
      <c r="E73" s="5">
        <f t="shared" si="21"/>
        <v>-2.7143591589298133E-3</v>
      </c>
      <c r="F73" s="5">
        <f t="shared" si="21"/>
        <v>-8.7679704167209493E-4</v>
      </c>
      <c r="G73" s="5">
        <f t="shared" si="21"/>
        <v>-3.3928116810596487E-3</v>
      </c>
      <c r="H73" s="5">
        <f t="shared" si="21"/>
        <v>-4.0592798789296225E-3</v>
      </c>
      <c r="I73" s="5">
        <f t="shared" si="21"/>
        <v>-2.3408224418051127E-3</v>
      </c>
    </row>
    <row r="74" spans="1:9" x14ac:dyDescent="0.2">
      <c r="A74">
        <v>2041</v>
      </c>
      <c r="B74" s="5">
        <f t="shared" ref="B74:I74" si="22">B48-B21</f>
        <v>-1.2791544546231215E-4</v>
      </c>
      <c r="C74" s="5">
        <f t="shared" si="22"/>
        <v>-8.5239199150877187E-4</v>
      </c>
      <c r="D74" s="5">
        <f t="shared" si="22"/>
        <v>-4.9032618012889717E-4</v>
      </c>
      <c r="E74" s="5">
        <f t="shared" si="22"/>
        <v>-9.1684867125241265E-4</v>
      </c>
      <c r="F74" s="5">
        <f t="shared" si="22"/>
        <v>-1.0413970719367338E-3</v>
      </c>
      <c r="G74" s="5">
        <f t="shared" si="22"/>
        <v>-1.8891160841514321E-3</v>
      </c>
      <c r="H74" s="5">
        <f t="shared" si="22"/>
        <v>-2.2849359706074157E-3</v>
      </c>
      <c r="I74" s="5">
        <f t="shared" si="22"/>
        <v>-1.3518918522963386E-3</v>
      </c>
    </row>
    <row r="75" spans="1:9" x14ac:dyDescent="0.2">
      <c r="A75">
        <v>2042</v>
      </c>
      <c r="B75" s="5">
        <f t="shared" ref="B75:I75" si="23">B49-B22</f>
        <v>4.2043703808214428E-4</v>
      </c>
      <c r="C75" s="5">
        <f t="shared" si="23"/>
        <v>1.6242563337659499E-3</v>
      </c>
      <c r="D75" s="5">
        <f t="shared" si="23"/>
        <v>-5.2223461451095243E-4</v>
      </c>
      <c r="E75" s="5">
        <f t="shared" si="23"/>
        <v>3.1130172214455243E-4</v>
      </c>
      <c r="F75" s="5">
        <f t="shared" si="23"/>
        <v>1.6937566368036006E-3</v>
      </c>
      <c r="G75" s="5">
        <f t="shared" si="23"/>
        <v>-3.8125831250768183E-4</v>
      </c>
      <c r="H75" s="5">
        <f t="shared" si="23"/>
        <v>-4.9639724193728529E-4</v>
      </c>
      <c r="I75" s="5">
        <f t="shared" si="23"/>
        <v>-1.7748740134260199E-4</v>
      </c>
    </row>
    <row r="76" spans="1:9" x14ac:dyDescent="0.2">
      <c r="A76">
        <v>2043</v>
      </c>
      <c r="B76" s="5">
        <f t="shared" ref="B76:I76" si="24">B50-B23</f>
        <v>-4.1243497525900175E-4</v>
      </c>
      <c r="C76" s="5">
        <f t="shared" si="24"/>
        <v>5.091653231098503E-4</v>
      </c>
      <c r="D76" s="5">
        <f t="shared" si="24"/>
        <v>-4.2574520348059863E-5</v>
      </c>
      <c r="E76" s="5">
        <f t="shared" si="24"/>
        <v>-8.6854617202469786E-4</v>
      </c>
      <c r="F76" s="5">
        <f t="shared" si="24"/>
        <v>1.2876184300437687E-3</v>
      </c>
      <c r="G76" s="5">
        <f t="shared" si="24"/>
        <v>-9.0455557931345965E-4</v>
      </c>
      <c r="H76" s="5">
        <f t="shared" si="24"/>
        <v>-1.1251421105310522E-3</v>
      </c>
      <c r="I76" s="5">
        <f t="shared" si="24"/>
        <v>-5.9467679616198588E-4</v>
      </c>
    </row>
    <row r="77" spans="1:9" x14ac:dyDescent="0.2">
      <c r="A77">
        <v>2044</v>
      </c>
      <c r="B77" s="5">
        <f t="shared" ref="B77:I77" si="25">B51-B24</f>
        <v>-2.6938499022466367E-4</v>
      </c>
      <c r="C77" s="5">
        <f t="shared" si="25"/>
        <v>6.2094098972165224E-4</v>
      </c>
      <c r="D77" s="5">
        <f t="shared" si="25"/>
        <v>4.7395402969385714E-5</v>
      </c>
      <c r="E77" s="5">
        <f t="shared" si="25"/>
        <v>-5.5869903140115529E-4</v>
      </c>
      <c r="F77" s="5">
        <f t="shared" si="25"/>
        <v>3.7601364068240439E-4</v>
      </c>
      <c r="G77" s="5">
        <f t="shared" si="25"/>
        <v>-5.836076515771671E-4</v>
      </c>
      <c r="H77" s="5">
        <f t="shared" si="25"/>
        <v>-7.3233191268595732E-4</v>
      </c>
      <c r="I77" s="5">
        <f t="shared" si="25"/>
        <v>-3.472017760702828E-4</v>
      </c>
    </row>
    <row r="78" spans="1:9" x14ac:dyDescent="0.2">
      <c r="A78">
        <v>2045</v>
      </c>
      <c r="B78" s="5">
        <f t="shared" ref="B78:I78" si="26">B52-B25</f>
        <v>-4.6620601494640201E-4</v>
      </c>
      <c r="C78" s="5">
        <f t="shared" si="26"/>
        <v>4.7205956643825431E-4</v>
      </c>
      <c r="D78" s="5">
        <f t="shared" si="26"/>
        <v>6.6422649216635321E-5</v>
      </c>
      <c r="E78" s="5">
        <f t="shared" si="26"/>
        <v>-8.2115945690119929E-4</v>
      </c>
      <c r="F78" s="5">
        <f t="shared" si="26"/>
        <v>-7.6929965637695386E-4</v>
      </c>
      <c r="G78" s="5">
        <f t="shared" si="26"/>
        <v>-8.5269503743801156E-4</v>
      </c>
      <c r="H78" s="5">
        <f t="shared" si="26"/>
        <v>-1.0455241443558805E-3</v>
      </c>
      <c r="I78" s="5">
        <f t="shared" si="26"/>
        <v>-5.6796711436568614E-4</v>
      </c>
    </row>
    <row r="79" spans="1:9" x14ac:dyDescent="0.2">
      <c r="A79">
        <v>2046</v>
      </c>
      <c r="B79" s="5">
        <f t="shared" ref="B79:I79" si="27">B53-B26</f>
        <v>-1.984579228273553E-4</v>
      </c>
      <c r="C79" s="5">
        <f t="shared" si="27"/>
        <v>3.8638365640508709E-4</v>
      </c>
      <c r="D79" s="5">
        <f t="shared" si="27"/>
        <v>1.5417575061715816E-4</v>
      </c>
      <c r="E79" s="5">
        <f t="shared" si="27"/>
        <v>-4.282100726162863E-4</v>
      </c>
      <c r="F79" s="5">
        <f t="shared" si="27"/>
        <v>-4.0113800828189827E-4</v>
      </c>
      <c r="G79" s="5">
        <f t="shared" si="27"/>
        <v>-4.4880603038610634E-4</v>
      </c>
      <c r="H79" s="5">
        <f t="shared" si="27"/>
        <v>-5.6807768161937222E-4</v>
      </c>
      <c r="I79" s="5">
        <f t="shared" si="27"/>
        <v>-2.425553278153636E-4</v>
      </c>
    </row>
    <row r="80" spans="1:9" x14ac:dyDescent="0.2">
      <c r="A80" t="s">
        <v>19</v>
      </c>
      <c r="B80" s="5">
        <f>AVERAGE(B60:B79)</f>
        <v>4.1087035274511591E-3</v>
      </c>
      <c r="C80" s="5">
        <f>AVERAGE(C60:C79)</f>
        <v>5.8916910545346044E-3</v>
      </c>
      <c r="D80" s="5">
        <f t="shared" ref="D80:I80" si="28">AVERAGE(D60:D79)</f>
        <v>5.8180884324167733E-3</v>
      </c>
      <c r="E80" s="5">
        <f t="shared" si="28"/>
        <v>2.7435209067277291E-3</v>
      </c>
      <c r="F80" s="5">
        <f t="shared" si="28"/>
        <v>5.2592506270115261E-3</v>
      </c>
      <c r="G80" s="5">
        <f t="shared" si="28"/>
        <v>-4.731485780986814E-4</v>
      </c>
      <c r="H80" s="5">
        <f t="shared" si="28"/>
        <v>3.1786286523521278E-3</v>
      </c>
      <c r="I80" s="5">
        <f t="shared" si="28"/>
        <v>2.0389835432169804E-3</v>
      </c>
    </row>
    <row r="82" spans="1:10" x14ac:dyDescent="0.2">
      <c r="A82" s="3" t="s">
        <v>19</v>
      </c>
    </row>
    <row r="83" spans="1:10" x14ac:dyDescent="0.2">
      <c r="A83" s="7" t="s">
        <v>17</v>
      </c>
      <c r="B83" s="8" t="s">
        <v>30</v>
      </c>
      <c r="C83" s="8" t="s">
        <v>29</v>
      </c>
      <c r="D83" s="8" t="s">
        <v>31</v>
      </c>
      <c r="J83" s="5"/>
    </row>
    <row r="84" spans="1:10" x14ac:dyDescent="0.2">
      <c r="A84" s="9" t="s">
        <v>2</v>
      </c>
      <c r="B84" s="10">
        <f>B80</f>
        <v>4.1087035274511591E-3</v>
      </c>
      <c r="C84" s="11">
        <v>4.6338678958168563E-3</v>
      </c>
      <c r="D84" s="10">
        <f>B84-C84</f>
        <v>-5.2516436836569716E-4</v>
      </c>
    </row>
    <row r="85" spans="1:10" x14ac:dyDescent="0.2">
      <c r="A85" s="9" t="s">
        <v>3</v>
      </c>
      <c r="B85" s="10">
        <f>C80</f>
        <v>5.8916910545346044E-3</v>
      </c>
      <c r="C85" s="11">
        <v>6.5641461034650628E-3</v>
      </c>
      <c r="D85" s="10">
        <f t="shared" ref="D85:D91" si="29">B85-C85</f>
        <v>-6.724550489304584E-4</v>
      </c>
    </row>
    <row r="86" spans="1:10" x14ac:dyDescent="0.2">
      <c r="A86" s="9" t="s">
        <v>4</v>
      </c>
      <c r="B86" s="10">
        <f>D80</f>
        <v>5.8180884324167733E-3</v>
      </c>
      <c r="C86" s="11">
        <v>6.6219034605239976E-3</v>
      </c>
      <c r="D86" s="10">
        <f t="shared" si="29"/>
        <v>-8.0381502810722427E-4</v>
      </c>
    </row>
    <row r="87" spans="1:10" x14ac:dyDescent="0.2">
      <c r="A87" s="9" t="s">
        <v>5</v>
      </c>
      <c r="B87" s="10">
        <f>E80</f>
        <v>2.7435209067277291E-3</v>
      </c>
      <c r="C87" s="11">
        <v>3.6968037682186205E-3</v>
      </c>
      <c r="D87" s="10">
        <f t="shared" si="29"/>
        <v>-9.5328286149089139E-4</v>
      </c>
    </row>
    <row r="88" spans="1:10" x14ac:dyDescent="0.2">
      <c r="A88" s="9" t="s">
        <v>6</v>
      </c>
      <c r="B88" s="10">
        <f>F80</f>
        <v>5.2592506270115261E-3</v>
      </c>
      <c r="C88" s="11">
        <v>6.2033180925234414E-3</v>
      </c>
      <c r="D88" s="10">
        <f t="shared" si="29"/>
        <v>-9.440674655119153E-4</v>
      </c>
    </row>
    <row r="89" spans="1:10" x14ac:dyDescent="0.2">
      <c r="A89" s="9" t="s">
        <v>7</v>
      </c>
      <c r="B89" s="10">
        <f>G80</f>
        <v>-4.731485780986814E-4</v>
      </c>
      <c r="C89" s="11">
        <v>7.5035103265815863E-4</v>
      </c>
      <c r="D89" s="10">
        <f t="shared" si="29"/>
        <v>-1.2234996107568399E-3</v>
      </c>
    </row>
    <row r="90" spans="1:10" x14ac:dyDescent="0.2">
      <c r="A90" s="9" t="s">
        <v>8</v>
      </c>
      <c r="B90" s="10">
        <f>H80</f>
        <v>3.1786286523521278E-3</v>
      </c>
      <c r="C90" s="11">
        <v>4.423166276253521E-3</v>
      </c>
      <c r="D90" s="10">
        <f t="shared" si="29"/>
        <v>-1.2445376239013932E-3</v>
      </c>
    </row>
    <row r="91" spans="1:10" x14ac:dyDescent="0.2">
      <c r="A91" s="9" t="s">
        <v>9</v>
      </c>
      <c r="B91" s="10">
        <f>I80</f>
        <v>2.0389835432169804E-3</v>
      </c>
      <c r="C91" s="11">
        <v>2.7852545075642333E-3</v>
      </c>
      <c r="D91" s="10">
        <f t="shared" si="29"/>
        <v>-7.4627096434725293E-4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 years</vt:lpstr>
      <vt:lpstr>Through 2046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Theodore Love</dc:creator>
  <cp:lastModifiedBy>Theodore Love</cp:lastModifiedBy>
  <dcterms:created xsi:type="dcterms:W3CDTF">2026-06-17T16:53:02Z</dcterms:created>
  <dcterms:modified xsi:type="dcterms:W3CDTF">2026-08-26T03:49:36Z</dcterms:modified>
</cp:coreProperties>
</file>