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yemera-my.sharepoint.com/personal/sharleen_nielsen_emera_com/Documents/Woolham/2026/2027-28 Assessment/SBA - Aug 20 Filing/REDACT/"/>
    </mc:Choice>
  </mc:AlternateContent>
  <xr:revisionPtr revIDLastSave="0" documentId="8_{10E6D80E-CBD7-4FD3-8280-F94494CD7897}" xr6:coauthVersionLast="47" xr6:coauthVersionMax="47" xr10:uidLastSave="{00000000-0000-0000-0000-000000000000}"/>
  <bookViews>
    <workbookView xWindow="-110" yWindow="-110" windowWidth="19420" windowHeight="10300" xr2:uid="{E4063B9E-22D4-4FF3-B4D5-403322A1AC8A}"/>
  </bookViews>
  <sheets>
    <sheet name="SBA IR-004 Attachmen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C17" i="1"/>
  <c r="D17" i="1" s="1"/>
  <c r="E17" i="1" s="1"/>
  <c r="C9" i="1"/>
  <c r="D9" i="1" s="1"/>
  <c r="E9" i="1" s="1"/>
</calcChain>
</file>

<file path=xl/sharedStrings.xml><?xml version="1.0" encoding="utf-8"?>
<sst xmlns="http://schemas.openxmlformats.org/spreadsheetml/2006/main" count="20" uniqueCount="16">
  <si>
    <t>.</t>
  </si>
  <si>
    <t>NSPML 2027 / 2028 Assessment SBA IR-04 Attachment 1 Page 1 of 1</t>
  </si>
  <si>
    <t>Forecasted Rate Base</t>
  </si>
  <si>
    <t>Target Equity (30%)</t>
  </si>
  <si>
    <t>Target ROE (8.75%)</t>
  </si>
  <si>
    <t>Q4 2026</t>
  </si>
  <si>
    <t>Q1 2027</t>
  </si>
  <si>
    <t>Q2 2027</t>
  </si>
  <si>
    <t>Q3 2027</t>
  </si>
  <si>
    <t xml:space="preserve">Q4 2027 </t>
  </si>
  <si>
    <t xml:space="preserve">2027 5 Quarter Average </t>
  </si>
  <si>
    <t>Q1 2028</t>
  </si>
  <si>
    <t>Q2 2028</t>
  </si>
  <si>
    <t>Q3 2028</t>
  </si>
  <si>
    <t>Q4 2028</t>
  </si>
  <si>
    <t xml:space="preserve">2028 5 Quarter Average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</si>
</sst>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165" fontId="2" fillId="2" borderId="1" xfId="1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165" fontId="0" fillId="0" borderId="0" xfId="1" applyNumberFormat="1" applyFont="1" applyBorder="1"/>
    <xf numFmtId="0" fontId="0" fillId="0" borderId="5" xfId="0" applyBorder="1"/>
    <xf numFmtId="164" fontId="2" fillId="2" borderId="3" xfId="0" applyNumberFormat="1" applyFont="1" applyFill="1" applyBorder="1"/>
    <xf numFmtId="0" fontId="2" fillId="2" borderId="2" xfId="0" applyFont="1" applyFill="1" applyBorder="1" applyAlignment="1">
      <alignment horizontal="left"/>
    </xf>
    <xf numFmtId="0" fontId="0" fillId="0" borderId="6" xfId="0" applyBorder="1"/>
    <xf numFmtId="0" fontId="2" fillId="0" borderId="6" xfId="0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5CB7-E5DF-4CF0-9CDA-1F490B439516}">
  <dimension ref="B1:E17"/>
  <sheetViews>
    <sheetView tabSelected="1" zoomScaleNormal="100" workbookViewId="0">
      <selection activeCell="K15" sqref="K15"/>
    </sheetView>
  </sheetViews>
  <sheetFormatPr defaultRowHeight="14.45"/>
  <cols>
    <col min="2" max="2" width="20" customWidth="1"/>
    <col min="3" max="3" width="18.85546875" bestFit="1" customWidth="1"/>
    <col min="4" max="4" width="16.42578125" bestFit="1" customWidth="1"/>
    <col min="5" max="5" width="19.140625" customWidth="1"/>
  </cols>
  <sheetData>
    <row r="1" spans="2:5">
      <c r="B1" t="s">
        <v>0</v>
      </c>
      <c r="C1" s="14" t="s">
        <v>1</v>
      </c>
    </row>
    <row r="2" spans="2:5">
      <c r="B2" s="12"/>
      <c r="C2" s="13"/>
      <c r="D2" s="12"/>
      <c r="E2" s="12"/>
    </row>
    <row r="3" spans="2:5">
      <c r="B3" s="11"/>
      <c r="C3" s="3" t="s">
        <v>2</v>
      </c>
      <c r="D3" s="1" t="s">
        <v>3</v>
      </c>
      <c r="E3" s="6" t="s">
        <v>4</v>
      </c>
    </row>
    <row r="4" spans="2:5">
      <c r="B4" s="7" t="s">
        <v>5</v>
      </c>
      <c r="C4" s="8">
        <v>1492.6</v>
      </c>
      <c r="E4" s="9"/>
    </row>
    <row r="5" spans="2:5">
      <c r="B5" s="7" t="s">
        <v>6</v>
      </c>
      <c r="C5" s="8">
        <v>1477.9</v>
      </c>
      <c r="E5" s="9"/>
    </row>
    <row r="6" spans="2:5">
      <c r="B6" s="7" t="s">
        <v>7</v>
      </c>
      <c r="C6" s="8">
        <v>1463.2</v>
      </c>
      <c r="E6" s="9"/>
    </row>
    <row r="7" spans="2:5">
      <c r="B7" s="7" t="s">
        <v>8</v>
      </c>
      <c r="C7" s="8">
        <v>1448.6</v>
      </c>
      <c r="E7" s="9"/>
    </row>
    <row r="8" spans="2:5">
      <c r="B8" s="7" t="s">
        <v>9</v>
      </c>
      <c r="C8" s="8">
        <v>1433.9</v>
      </c>
      <c r="E8" s="9"/>
    </row>
    <row r="9" spans="2:5">
      <c r="B9" s="5" t="s">
        <v>10</v>
      </c>
      <c r="C9" s="4">
        <f>AVERAGE(C4:C8)</f>
        <v>1463.2399999999998</v>
      </c>
      <c r="D9" s="2">
        <f>C9*0.3</f>
        <v>438.97199999999992</v>
      </c>
      <c r="E9" s="10">
        <f>D9*0.0875</f>
        <v>38.410049999999991</v>
      </c>
    </row>
    <row r="11" spans="2:5">
      <c r="B11" s="11"/>
      <c r="C11" s="3" t="s">
        <v>2</v>
      </c>
      <c r="D11" s="1" t="s">
        <v>3</v>
      </c>
      <c r="E11" s="6" t="s">
        <v>4</v>
      </c>
    </row>
    <row r="12" spans="2:5">
      <c r="B12" s="7" t="s">
        <v>9</v>
      </c>
      <c r="C12" s="8">
        <f>C8</f>
        <v>1433.9</v>
      </c>
      <c r="E12" s="9"/>
    </row>
    <row r="13" spans="2:5">
      <c r="B13" s="7" t="s">
        <v>11</v>
      </c>
      <c r="C13" s="8">
        <v>1419.2</v>
      </c>
      <c r="E13" s="9"/>
    </row>
    <row r="14" spans="2:5">
      <c r="B14" s="7" t="s">
        <v>12</v>
      </c>
      <c r="C14" s="8">
        <v>1404.5</v>
      </c>
      <c r="E14" s="9"/>
    </row>
    <row r="15" spans="2:5">
      <c r="B15" s="7" t="s">
        <v>13</v>
      </c>
      <c r="C15" s="8">
        <v>1390.9</v>
      </c>
      <c r="E15" s="9"/>
    </row>
    <row r="16" spans="2:5">
      <c r="B16" s="7" t="s">
        <v>14</v>
      </c>
      <c r="C16" s="8">
        <v>1390.8</v>
      </c>
      <c r="E16" s="9"/>
    </row>
    <row r="17" spans="2:5">
      <c r="B17" s="5" t="s">
        <v>15</v>
      </c>
      <c r="C17" s="4">
        <f>AVERAGE(C12:C16)</f>
        <v>1407.8600000000001</v>
      </c>
      <c r="D17" s="2">
        <f>C17*0.3</f>
        <v>422.358</v>
      </c>
      <c r="E17" s="10">
        <f>D17*0.0875</f>
        <v>36.956325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F19CFA9ED7D4BA5913C73B917B28C" ma:contentTypeVersion="17" ma:contentTypeDescription="Create a new document." ma:contentTypeScope="" ma:versionID="b25f9ac104b7b325849b8af06aed1dac">
  <xsd:schema xmlns:xsd="http://www.w3.org/2001/XMLSchema" xmlns:xs="http://www.w3.org/2001/XMLSchema" xmlns:p="http://schemas.microsoft.com/office/2006/metadata/properties" xmlns:ns2="277a0794-e852-465d-9a43-8eb737104cfb" targetNamespace="http://schemas.microsoft.com/office/2006/metadata/properties" ma:root="true" ma:fieldsID="7b29b453535d21ba4a7858774d018885" ns2:_="">
    <xsd:import namespace="277a0794-e852-465d-9a43-8eb737104cfb"/>
    <xsd:element name="properties">
      <xsd:complexType>
        <xsd:sequence>
          <xsd:element name="documentManagement">
            <xsd:complexType>
              <xsd:all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Status" minOccurs="0"/>
                <xsd:element ref="ns2:Library_x0020_Type"/>
                <xsd:element ref="ns2:Consultant_x0020_Assignment" minOccurs="0"/>
                <xsd:element ref="ns2:Cross_x0020_Reference" minOccurs="0"/>
                <xsd:element ref="ns2:Proceeding" minOccurs="0"/>
                <xsd:element ref="ns2:Topic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a0794-e852-465d-9a43-8eb737104cfb" elementFormDefault="qualified">
    <xsd:import namespace="http://schemas.microsoft.com/office/2006/documentManagement/types"/>
    <xsd:import namespace="http://schemas.microsoft.com/office/infopath/2007/PartnerControls"/>
    <xsd:element name="Confidentiality" ma:index="8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9" nillable="true" ma:displayName="Writer" ma:format="Dropdown" ma:list="UserInfo" ma:SharePointGroup="0" ma:internalName="Writ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11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2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Intervenor" ma:index="13" nillable="true" ma:displayName="Intervenor" ma:list="{4f4ed96b-8289-4d75-9bd1-acb186f1604e}" ma:internalName="Intervenor" ma:showField="Title">
      <xsd:simpleType>
        <xsd:restriction base="dms:Lookup"/>
      </xsd:simpleType>
    </xsd:element>
    <xsd:element name="Sensitive_x002f_ELTReview_x003f_" ma:index="14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Status" ma:index="15" nillable="true" ma:displayName="Status" ma:list="{f9279c9b-9eb9-4bb2-85d8-276db4800147}" ma:internalName="Status" ma:showField="Title">
      <xsd:simpleType>
        <xsd:restriction base="dms:Lookup"/>
      </xsd:simpleType>
    </xsd:element>
    <xsd:element name="Library_x0020_Type" ma:index="16" ma:displayName="Library Type" ma:list="{7fcabb99-eb3f-4ad5-9623-9fea735dc95a}" ma:internalName="Library_x0020_Type" ma:showField="Title">
      <xsd:simpleType>
        <xsd:restriction base="dms:Lookup"/>
      </xsd:simpleType>
    </xsd:element>
    <xsd:element name="Consultant_x0020_Assignment" ma:index="17" nillable="true" ma:displayName="Consultant Assignment" ma:default="Concentric" ma:format="Dropdown" ma:internalName="Consultant_x0020_Assignment">
      <xsd:simpleType>
        <xsd:restriction base="dms:Choice">
          <xsd:enumeration value="Concentric"/>
        </xsd:restriction>
      </xsd:simpleType>
    </xsd:element>
    <xsd:element name="Cross_x0020_Reference" ma:index="18" nillable="true" ma:displayName="Cross Reference" ma:internalName="Cross_x0020_Reference">
      <xsd:simpleType>
        <xsd:restriction base="dms:Text">
          <xsd:maxLength value="255"/>
        </xsd:restriction>
      </xsd:simpleType>
    </xsd:element>
    <xsd:element name="Proceeding" ma:index="19" nillable="true" ma:displayName="Proceeding" ma:default="2026 Assessment" ma:format="Dropdown" ma:internalName="Proceeding">
      <xsd:simpleType>
        <xsd:restriction base="dms:Choice">
          <xsd:enumeration value="2029 Assessment"/>
          <xsd:enumeration value="2028 Assessment"/>
          <xsd:enumeration value="2027 / 2028 Assessment"/>
          <xsd:enumeration value="2026 Assessment"/>
          <xsd:enumeration value="2025 Assessment"/>
          <xsd:enumeration value="2024 Assessment"/>
          <xsd:enumeration value="2023 Assessment"/>
          <xsd:enumeration value="Final Cost and 2022 Assessment"/>
          <xsd:enumeration value="2021 Assessment"/>
          <xsd:enumeration value="2020 Assessment"/>
          <xsd:enumeration value="2017 Assessment"/>
          <xsd:enumeration value="2013 Application"/>
        </xsd:restriction>
      </xsd:simpleType>
    </xsd:element>
    <xsd:element name="Topic" ma:index="20" nillable="true" ma:displayName="Topic" ma:format="Dropdown" ma:internalName="Topic">
      <xsd:simpleType>
        <xsd:restriction base="dms:Choice">
          <xsd:enumeration value="Cable Protection Project"/>
          <xsd:enumeration value="Contingency Support Agreement"/>
          <xsd:enumeration value="IGBTs"/>
          <xsd:enumeration value="Labour"/>
          <xsd:enumeration value="LTAMP"/>
          <xsd:enumeration value="LTSA"/>
          <xsd:enumeration value="Marine Survey"/>
          <xsd:enumeration value="Multi-year assessment"/>
          <xsd:enumeration value="O&amp;M"/>
          <xsd:enumeration value="SCM"/>
          <xsd:enumeration value="Sustaining Capital"/>
          <xsd:enumeration value="Vegetation Management"/>
          <xsd:enumeration value="WACC"/>
          <xsd:enumeration value="Other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0" ma:index="24" nillable="true" ma:displayName="notes" ma:format="Dropdown" ma:internalName="notes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e_x002f_ELTReview_x003f_ xmlns="277a0794-e852-465d-9a43-8eb737104cfb">false</Sensitive_x002f_ELTReview_x003f_>
    <Timing xmlns="277a0794-e852-465d-9a43-8eb737104cfb" xsi:nil="true"/>
    <notes0 xmlns="277a0794-e852-465d-9a43-8eb737104cfb" xsi:nil="true"/>
    <Status xmlns="277a0794-e852-465d-9a43-8eb737104cfb">12</Status>
    <Notes xmlns="277a0794-e852-465d-9a43-8eb737104cfb" xsi:nil="true"/>
    <Library_x0020_Type xmlns="277a0794-e852-465d-9a43-8eb737104cfb">3</Library_x0020_Type>
    <Confidentiality xmlns="277a0794-e852-465d-9a43-8eb737104cfb">Non-confidential</Confidentiality>
    <Proceeding xmlns="277a0794-e852-465d-9a43-8eb737104cfb">2027 / 2028 Assessment</Proceeding>
    <Cross_x0020_Reference xmlns="277a0794-e852-465d-9a43-8eb737104cfb" xsi:nil="true"/>
    <Writer xmlns="277a0794-e852-465d-9a43-8eb737104cfb">
      <UserInfo>
        <DisplayName>Allison.Bambrick@emera.com</DisplayName>
        <AccountId>18</AccountId>
        <AccountType/>
      </UserInfo>
    </Writer>
    <Owner xmlns="277a0794-e852-465d-9a43-8eb737104cfb">
      <UserInfo>
        <DisplayName>Bambrick, Allison</DisplayName>
        <AccountId>18</AccountId>
        <AccountType/>
      </UserInfo>
    </Owner>
    <Topic xmlns="277a0794-e852-465d-9a43-8eb737104cfb" xsi:nil="true"/>
    <Intervenor xmlns="277a0794-e852-465d-9a43-8eb737104cfb">2</Intervenor>
    <Consultant_x0020_Assignment xmlns="277a0794-e852-465d-9a43-8eb737104cfb" xsi:nil="true"/>
  </documentManagement>
</p:properties>
</file>

<file path=customXml/itemProps1.xml><?xml version="1.0" encoding="utf-8"?>
<ds:datastoreItem xmlns:ds="http://schemas.openxmlformats.org/officeDocument/2006/customXml" ds:itemID="{F210A8D7-810C-4E1A-A3F6-AB024EBA2D1E}"/>
</file>

<file path=customXml/itemProps2.xml><?xml version="1.0" encoding="utf-8"?>
<ds:datastoreItem xmlns:ds="http://schemas.openxmlformats.org/officeDocument/2006/customXml" ds:itemID="{AA754FD6-33C5-4EE7-9CCE-EAFAE641A9A8}"/>
</file>

<file path=customXml/itemProps3.xml><?xml version="1.0" encoding="utf-8"?>
<ds:datastoreItem xmlns:ds="http://schemas.openxmlformats.org/officeDocument/2006/customXml" ds:itemID="{B126CFD6-D3B5-4438-88F1-9AD3C79E9AB1}"/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Bambrick, Allison</dc:creator>
  <cp:keywords/>
  <dc:description/>
  <cp:lastModifiedBy>Woolham, Shellie</cp:lastModifiedBy>
  <cp:revision/>
  <dcterms:created xsi:type="dcterms:W3CDTF">2026-08-06T18:48:48Z</dcterms:created>
  <dcterms:modified xsi:type="dcterms:W3CDTF">2026-08-20T15:26:38Z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0x01010041FF19CFA9ED7D4BA5913C73B917B28C</vt:lpwstr>
  </property>
</Properties>
</file>